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<sst xmlns="http://schemas.openxmlformats.org/spreadsheetml/2006/main" count="331" uniqueCount="182">
  <si>
    <t xml:space="preserve">Allegato A</t>
  </si>
  <si>
    <r>
      <rPr>
        <b val="true"/>
        <sz val="11"/>
        <color theme="1"/>
        <rFont val="Arial"/>
        <family val="2"/>
        <charset val="1"/>
      </rPr>
      <t xml:space="preserve">ALLEGATO A - 1° Scorrimento
</t>
    </r>
    <r>
      <rPr>
        <sz val="11"/>
        <color theme="1"/>
        <rFont val="Arial"/>
        <family val="2"/>
        <charset val="1"/>
      </rPr>
      <t xml:space="preserve">SOSTEGNO ALLE MPI</t>
    </r>
    <r>
      <rPr>
        <b val="true"/>
        <sz val="11"/>
        <color theme="1"/>
        <rFont val="Arial"/>
        <family val="2"/>
        <charset val="1"/>
      </rPr>
      <t xml:space="preserve"> ARTIGIANE</t>
    </r>
    <r>
      <rPr>
        <sz val="11"/>
        <color theme="1"/>
        <rFont val="Arial"/>
        <family val="2"/>
        <charset val="1"/>
      </rPr>
      <t xml:space="preserve"> PER INVESTIMENTI IN AMMODERNAMENTO TECNOLOGICO E CREAZIONE DI NUOVE UNITÀ PRODUTTIVE
PR MARCHE FESR 2021/2027 – ASSE 1 – OS 1.3 – AZIONE 1.3.2 - Intervento 1.3.2.1 - </t>
    </r>
    <r>
      <rPr>
        <b val="true"/>
        <sz val="11"/>
        <color theme="1"/>
        <rFont val="Arial"/>
        <family val="2"/>
        <charset val="1"/>
      </rPr>
      <t xml:space="preserve">MISURA B</t>
    </r>
    <r>
      <rPr>
        <sz val="11"/>
        <color theme="1"/>
        <rFont val="Arial"/>
        <family val="2"/>
        <charset val="1"/>
      </rPr>
      <t xml:space="preserve"> - INTEGRAZIONE</t>
    </r>
  </si>
  <si>
    <t xml:space="preserve">Qualità della proposta progettuale(chiarezza nell’individuazione degli obiettivi e coerenza degli investimenti) (7,5,15,22,30)</t>
  </si>
  <si>
    <t xml:space="preserve">PUNTEGGIO PONDERATO (40)</t>
  </si>
  <si>
    <t xml:space="preserve">Grado di cantierabilità e realizzabilità del progetto (7,5,15,22,30)</t>
  </si>
  <si>
    <t xml:space="preserve">Sostenibilità economico-finanziaria del progetto (scarso, sufficiente, buono, eccellente) (10,20,30,40)</t>
  </si>
  <si>
    <t xml:space="preserve">Impatto sull’innovazione di processo, sulla qualità e sicurezza del lavoro, sull’impatto energetico- ambientale e idrico (10,20,30,40)</t>
  </si>
  <si>
    <t xml:space="preserve">PUNTEGGIO PONDERATO (60)</t>
  </si>
  <si>
    <t xml:space="preserve">Rilevanza tecnologica e innovativa del progetto (10,20,30,40)</t>
  </si>
  <si>
    <t xml:space="preserve">Congruità e pertinenza dei costi esposti rispetto agli obiettivi progettuali, al piano di lavoro delineato e alle specifiche del bando (5,10,15,20)</t>
  </si>
  <si>
    <t xml:space="preserve">PREMIALITA' Rilevanza della componente femminile e giovanile (consistenza numerica all'interno della compagine societaria)</t>
  </si>
  <si>
    <t xml:space="preserve">Rilevanza componente femminile e giovanile
(max 2,5)</t>
  </si>
  <si>
    <t xml:space="preserve">Caratteristiche di sostenibilità e inclusione sociale
(max 2,5)</t>
  </si>
  <si>
    <t xml:space="preserve">PUNTEGGIO TOTALE</t>
  </si>
  <si>
    <t xml:space="preserve">CONTRIBUTO RICHIESTO</t>
  </si>
  <si>
    <t xml:space="preserve">Progetto sviluppato in un borgo di cui all’art. 3 della L.R. n. 29/21</t>
  </si>
  <si>
    <t xml:space="preserve">Progetto sviluppato in un comune sotto i 5000 abitanti</t>
  </si>
  <si>
    <t xml:space="preserve">CONTRIBUTO CONCESSO
QUOTA UE
(capitolo 2140520190)</t>
  </si>
  <si>
    <t xml:space="preserve">CONTRIBUTO CONCESSO
QUOTA STATO
(capitolo 2140520191)</t>
  </si>
  <si>
    <t xml:space="preserve">CONTRIBUTO CONCESSO
QUOTA REGIONE
(capitolo 2140520259)</t>
  </si>
  <si>
    <t xml:space="preserve">CONTRIBUTO CONCESSO
QUOTA REGIONE
(capitolo 2140520192)</t>
  </si>
  <si>
    <t xml:space="preserve">CONTRIBUTO TOTALE CONCESSO</t>
  </si>
  <si>
    <t xml:space="preserve">POSIZIONE</t>
  </si>
  <si>
    <t xml:space="preserve">ID</t>
  </si>
  <si>
    <t xml:space="preserve">RAGIONE SOCIALE</t>
  </si>
  <si>
    <t xml:space="preserve">COR</t>
  </si>
  <si>
    <t xml:space="preserve">CUP</t>
  </si>
  <si>
    <t xml:space="preserve">Cod. Fiscale/P.IVA</t>
  </si>
  <si>
    <t xml:space="preserve">INDIRIZZO SEDE LEGALE</t>
  </si>
  <si>
    <t xml:space="preserve">COMUNE</t>
  </si>
  <si>
    <t xml:space="preserve">PROV.</t>
  </si>
  <si>
    <t xml:space="preserve">Femminile</t>
  </si>
  <si>
    <t xml:space="preserve">Giovanile</t>
  </si>
  <si>
    <t xml:space="preserve">BAGALINI MOTO DI BAGALINI MARCO</t>
  </si>
  <si>
    <t xml:space="preserve">BGLMRC81R31D542K</t>
  </si>
  <si>
    <t xml:space="preserve">VIA NAZIONALE, 105</t>
  </si>
  <si>
    <t xml:space="preserve">FERMO</t>
  </si>
  <si>
    <t xml:space="preserve">FM</t>
  </si>
  <si>
    <t xml:space="preserve">buono</t>
  </si>
  <si>
    <t xml:space="preserve">no</t>
  </si>
  <si>
    <t xml:space="preserve">2,5</t>
  </si>
  <si>
    <t xml:space="preserve">J&amp;L CREAZIONI TESSILI SRLS</t>
  </si>
  <si>
    <t xml:space="preserve">02117360434</t>
  </si>
  <si>
    <t xml:space="preserve">VIA PUCCIARELLI, SNC</t>
  </si>
  <si>
    <t xml:space="preserve">CALDAROLA</t>
  </si>
  <si>
    <t xml:space="preserve">MC</t>
  </si>
  <si>
    <t xml:space="preserve">si</t>
  </si>
  <si>
    <t xml:space="preserve">X</t>
  </si>
  <si>
    <t xml:space="preserve">MANUEL PUCCIARELLI</t>
  </si>
  <si>
    <t xml:space="preserve">B32E23067200007</t>
  </si>
  <si>
    <t xml:space="preserve">02517730442</t>
  </si>
  <si>
    <t xml:space="preserve">VIA TREVIRI, 35/37</t>
  </si>
  <si>
    <t xml:space="preserve">ASCOLI PICENO</t>
  </si>
  <si>
    <t xml:space="preserve">AP</t>
  </si>
  <si>
    <t xml:space="preserve">eccellente</t>
  </si>
  <si>
    <t xml:space="preserve">TELLA BEAUTY PET DI DONATELLA GIACOBBI</t>
  </si>
  <si>
    <t xml:space="preserve">B72E23057990008</t>
  </si>
  <si>
    <t xml:space="preserve">02108530433</t>
  </si>
  <si>
    <t xml:space="preserve">VIA GIUSTI, 39</t>
  </si>
  <si>
    <t xml:space="preserve">CIVITANOVA MARCHE</t>
  </si>
  <si>
    <t xml:space="preserve">JONA COSTRUZIONI SRLS</t>
  </si>
  <si>
    <t xml:space="preserve">B62E23058830007</t>
  </si>
  <si>
    <t xml:space="preserve">02518840448</t>
  </si>
  <si>
    <t xml:space="preserve">CONTRADA RETEMURA, 4</t>
  </si>
  <si>
    <t xml:space="preserve">CARASSAI</t>
  </si>
  <si>
    <t xml:space="preserve">0</t>
  </si>
  <si>
    <t xml:space="preserve">FOSCA‘S BATIK DI TITTARELLI FOSCA</t>
  </si>
  <si>
    <t xml:space="preserve">B62E23058840007</t>
  </si>
  <si>
    <t xml:space="preserve">02112070434</t>
  </si>
  <si>
    <t xml:space="preserve">VIA G. ROSSINI, 174</t>
  </si>
  <si>
    <t xml:space="preserve">CINGOLI</t>
  </si>
  <si>
    <t xml:space="preserve">SPAZIO D‘ARTE RIVELA DI CASTELLETTI
MARIA CLAUDIA ELISABETTA</t>
  </si>
  <si>
    <t xml:space="preserve">B82E23066940007</t>
  </si>
  <si>
    <t xml:space="preserve">02492000449</t>
  </si>
  <si>
    <t xml:space="preserve">VIA MARSALA, 99-99/A</t>
  </si>
  <si>
    <t xml:space="preserve">SAN BENEDETTO DEL TRONTO</t>
  </si>
  <si>
    <t xml:space="preserve">FORTUNELLA SRL</t>
  </si>
  <si>
    <t xml:space="preserve">B32E23067210007</t>
  </si>
  <si>
    <t xml:space="preserve">02807820416</t>
  </si>
  <si>
    <t xml:space="preserve">VIA ANNIBAL CARO, 11/13</t>
  </si>
  <si>
    <t xml:space="preserve">FANO</t>
  </si>
  <si>
    <t xml:space="preserve">PU</t>
  </si>
  <si>
    <t xml:space="preserve">BEAUTY AVENUE DI PORTNA IRYNA</t>
  </si>
  <si>
    <t xml:space="preserve">B32E23067220007</t>
  </si>
  <si>
    <t xml:space="preserve">02942550423</t>
  </si>
  <si>
    <t xml:space="preserve">VIA DAMIANO CHIESA, 1/B</t>
  </si>
  <si>
    <t xml:space="preserve">ANCONA</t>
  </si>
  <si>
    <t xml:space="preserve">AN</t>
  </si>
  <si>
    <t xml:space="preserve">ORIGINE S.A.S. DI GAROFOLO GIANPAOLO &amp; C.</t>
  </si>
  <si>
    <t xml:space="preserve">B22E23056060007</t>
  </si>
  <si>
    <t xml:space="preserve">02110870439</t>
  </si>
  <si>
    <t xml:space="preserve">VIALE CESARE BATTISTI, 20</t>
  </si>
  <si>
    <t xml:space="preserve">RECANATI</t>
  </si>
  <si>
    <t xml:space="preserve">UNIVERSAL SERVICES DI MACCHINI GIORGIO</t>
  </si>
  <si>
    <t xml:space="preserve">B82E23066950007</t>
  </si>
  <si>
    <t xml:space="preserve">02521740445</t>
  </si>
  <si>
    <t xml:space="preserve">VIA CORTA DEL MOLINO, 1</t>
  </si>
  <si>
    <t xml:space="preserve">RAPAGNANO</t>
  </si>
  <si>
    <t xml:space="preserve">SP361 DI PROSPERI FEDERICO &amp; C. SNC</t>
  </si>
  <si>
    <t xml:space="preserve">B52E23055620007</t>
  </si>
  <si>
    <t xml:space="preserve">02109540431</t>
  </si>
  <si>
    <t xml:space="preserve">VIA STRADA PROVINCIALE 361 KM 52</t>
  </si>
  <si>
    <t xml:space="preserve">SAN SEVERINO MARCHE</t>
  </si>
  <si>
    <t xml:space="preserve">no </t>
  </si>
  <si>
    <t xml:space="preserve">G-VISION DI CAPUANI LUIGIA</t>
  </si>
  <si>
    <t xml:space="preserve">B12E23061380007</t>
  </si>
  <si>
    <t xml:space="preserve">02525030447</t>
  </si>
  <si>
    <t xml:space="preserve">VIA XXV APRILE, 42</t>
  </si>
  <si>
    <t xml:space="preserve">GROTTAMMARE</t>
  </si>
  <si>
    <t xml:space="preserve">METACO SRL</t>
  </si>
  <si>
    <t xml:space="preserve">B52E23055630007</t>
  </si>
  <si>
    <t xml:space="preserve">02117310439</t>
  </si>
  <si>
    <t xml:space="preserve">C.DA AIELLO, 182/B</t>
  </si>
  <si>
    <t xml:space="preserve">PENNA SAN GIOVANNI</t>
  </si>
  <si>
    <t xml:space="preserve">CLHAIR PARRUCCHIERIA DI PACIFICI CHIARA</t>
  </si>
  <si>
    <t xml:space="preserve">B62E23058850007</t>
  </si>
  <si>
    <t xml:space="preserve">02518110446</t>
  </si>
  <si>
    <t xml:space="preserve">VIA NICOLA LAURANTONI, 1/D</t>
  </si>
  <si>
    <t xml:space="preserve">ANTICO FORNO DI ZOPPI PAOLO</t>
  </si>
  <si>
    <t xml:space="preserve">B42E23057530007</t>
  </si>
  <si>
    <t xml:space="preserve">02943400420</t>
  </si>
  <si>
    <t xml:space="preserve">VIA MURA OCCIDENTALI, 3</t>
  </si>
  <si>
    <t xml:space="preserve">JESI</t>
  </si>
  <si>
    <t xml:space="preserve">LC INFISSI DI ALBANI DANIELE E CHIACCHIARINI ANDREA S.N.C.</t>
  </si>
  <si>
    <t xml:space="preserve">B72E23058000007</t>
  </si>
  <si>
    <t xml:space="preserve">02108360435</t>
  </si>
  <si>
    <t xml:space="preserve">VIA GIULIO GIORGI, 13</t>
  </si>
  <si>
    <t xml:space="preserve">BELFORTE DEL CHIENTI</t>
  </si>
  <si>
    <t xml:space="preserve">METAL SYSTEM DI GIOBBI GIANLUCA</t>
  </si>
  <si>
    <t xml:space="preserve">B12E23061400006</t>
  </si>
  <si>
    <t xml:space="preserve">02507640445</t>
  </si>
  <si>
    <t xml:space="preserve">VIA GALILEO GALILEI, 69</t>
  </si>
  <si>
    <t xml:space="preserve">ST. MECCATRONICA DI STRAFFI VINCENZO &amp; C. SNC</t>
  </si>
  <si>
    <t xml:space="preserve">B62E23058860007</t>
  </si>
  <si>
    <t xml:space="preserve">02114920438</t>
  </si>
  <si>
    <t xml:space="preserve">CONTRADA PIANELLO, 13</t>
  </si>
  <si>
    <t xml:space="preserve">SANT'ANGELO IN PONTANO</t>
  </si>
  <si>
    <t xml:space="preserve">LUCANTONI LORENZO</t>
  </si>
  <si>
    <t xml:space="preserve">B32E23067230007</t>
  </si>
  <si>
    <t xml:space="preserve">02950600425</t>
  </si>
  <si>
    <t xml:space="preserve">VIA ANGELINI, 9</t>
  </si>
  <si>
    <t xml:space="preserve">CIVICO 46 BARBA E CAPELLI DI GAGLIARDINI MATTIA</t>
  </si>
  <si>
    <t xml:space="preserve">B62E23058870007</t>
  </si>
  <si>
    <t xml:space="preserve">02116260437</t>
  </si>
  <si>
    <t xml:space="preserve">VIA DONATO BRAMANTE, 46</t>
  </si>
  <si>
    <t xml:space="preserve">BEAUTY CHIC DI COGNIGNI SARA &amp; C. SNC</t>
  </si>
  <si>
    <t xml:space="preserve">B12E23061410007</t>
  </si>
  <si>
    <t xml:space="preserve">02117400438</t>
  </si>
  <si>
    <t xml:space="preserve">PIAZZA DOUHET, 17</t>
  </si>
  <si>
    <t xml:space="preserve">POTENZA PICENA</t>
  </si>
  <si>
    <t xml:space="preserve">PACETTI GIORGIA</t>
  </si>
  <si>
    <t xml:space="preserve">B92E23061000007</t>
  </si>
  <si>
    <t xml:space="preserve">02509240442</t>
  </si>
  <si>
    <t xml:space="preserve">VIA FERMANA NORD, SNC</t>
  </si>
  <si>
    <t xml:space="preserve">MONTEGRANARO</t>
  </si>
  <si>
    <t xml:space="preserve">L`ANTICA RICETTA GROUP SRLS</t>
  </si>
  <si>
    <t xml:space="preserve">B72E23058010007</t>
  </si>
  <si>
    <t xml:space="preserve">02118750435</t>
  </si>
  <si>
    <t xml:space="preserve">VIA GIANNI AGNELLI, 13</t>
  </si>
  <si>
    <t xml:space="preserve">QATJAN DORIAN</t>
  </si>
  <si>
    <t xml:space="preserve">B82E23066960006</t>
  </si>
  <si>
    <t xml:space="preserve">02150080675</t>
  </si>
  <si>
    <t xml:space="preserve">VIA VENEZIA GIULIA, 4</t>
  </si>
  <si>
    <t xml:space="preserve">GISMONDI ANDREA</t>
  </si>
  <si>
    <t xml:space="preserve">B92E23061010006</t>
  </si>
  <si>
    <t xml:space="preserve">02524420441</t>
  </si>
  <si>
    <t xml:space="preserve">VIA MARTIRI D'UNGHERIA, 88</t>
  </si>
  <si>
    <t xml:space="preserve">SPAZIO VERDE GARDENING DI MEDEI ANDREA</t>
  </si>
  <si>
    <t xml:space="preserve">B62E23058880007</t>
  </si>
  <si>
    <t xml:space="preserve">02104400433</t>
  </si>
  <si>
    <t xml:space="preserve">CONTRADA VERDEFIORE, 88</t>
  </si>
  <si>
    <t xml:space="preserve">APPIGNANO</t>
  </si>
  <si>
    <t xml:space="preserve">BRUZZICHESSI JESSICA</t>
  </si>
  <si>
    <t xml:space="preserve">B92E23061020007</t>
  </si>
  <si>
    <t xml:space="preserve">02117910436</t>
  </si>
  <si>
    <t xml:space="preserve">VIA F. FILZI, 12</t>
  </si>
  <si>
    <t xml:space="preserve">MATELICA</t>
  </si>
  <si>
    <t xml:space="preserve">SAPORI DI PASTA DI LIDIA MAESTRONI</t>
  </si>
  <si>
    <t xml:space="preserve">B12E23061420007</t>
  </si>
  <si>
    <t xml:space="preserve">02519240440</t>
  </si>
  <si>
    <t xml:space="preserve">VIA PORTA ROMANA, 51</t>
  </si>
  <si>
    <t xml:space="preserve">SANT'ELPIDIO A MARE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</si>
</sst>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€-2]\ #,##0.00;[RED]\-[$€-2]\ #,##0.00"/>
    <numFmt numFmtId="167" formatCode="#,##0.00"/>
    <numFmt numFmtId="168" formatCode="#,##0.00&quot; €&quot;;[RED]\-#,##0.00&quot; €&quot;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b val="true"/>
      <sz val="11"/>
      <color rgb="FF0A1429"/>
      <name val="Arial"/>
      <family val="2"/>
      <charset val="1"/>
    </font>
    <font>
      <sz val="11"/>
      <color rgb="FF0A1429"/>
      <name val="Arial"/>
      <family val="2"/>
      <charset val="1"/>
    </font>
    <font>
      <sz val="9"/>
      <color rgb="FF000000"/>
      <name val="Verdana"/>
      <family val="2"/>
      <charset val="1"/>
    </font>
    <font>
      <sz val="11"/>
      <name val="Arial"/>
      <family val="2"/>
      <charset val="1"/>
    </font>
    <font>
      <i val="true"/>
      <sz val="10"/>
      <color theme="1"/>
      <name val="Arial"/>
      <family val="2"/>
      <charset val="1"/>
    </font>
    <font>
      <i val="true"/>
      <sz val="9"/>
      <color theme="1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1"/>
      <name val="Arial"/>
      <family val="2"/>
      <charset val="1"/>
    </font>
    <font>
      <sz val="10"/>
      <color rgb="FF0A1429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D9D9D9"/>
      </patternFill>
    </fill>
    <fill>
      <patternFill patternType="solid">
        <fgColor theme="2" tint="-0.1"/>
        <bgColor rgb="FFD9D9D9"/>
      </patternFill>
    </fill>
    <fill>
      <patternFill patternType="solid">
        <fgColor rgb="FF92D050"/>
        <bgColor rgb="FFA9D18E"/>
      </patternFill>
    </fill>
    <fill>
      <patternFill patternType="solid">
        <fgColor theme="9" tint="0.3999"/>
        <bgColor rgb="FF92D050"/>
      </patternFill>
    </fill>
    <fill>
      <patternFill patternType="solid">
        <fgColor theme="0" tint="-0.15"/>
        <bgColor rgb="FFD0CECE"/>
      </patternFill>
    </fill>
    <fill>
      <patternFill patternType="solid">
        <fgColor theme="0" tint="-0.35"/>
        <bgColor rgb="FF9999FF"/>
      </patternFill>
    </fill>
    <fill>
      <patternFill patternType="solid">
        <fgColor theme="9" tint="0.7999"/>
        <bgColor rgb="FFDAE3F3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A9D18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A1429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L36"/>
  <sheetViews>
    <sheetView showFormulas="false" showGridLines="true" showRowColHeaders="true" showZeros="true" rightToLeft="false" tabSelected="true" showOutlineSymbols="true" defaultGridColor="true" view="normal" topLeftCell="A2" colorId="64" zoomScale="110" zoomScaleNormal="110" zoomScalePageLayoutView="100" workbookViewId="0">
      <selection pane="topLeft" activeCell="A4" activeCellId="0" sqref="A4"/>
    </sheetView>
  </sheetViews>
  <sheetFormatPr defaultColWidth="9.1484375" defaultRowHeight="19.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2" width="6.71"/>
    <col collapsed="false" customWidth="true" hidden="false" outlineLevel="0" max="3" min="3" style="2" width="65"/>
    <col collapsed="false" customWidth="true" hidden="false" outlineLevel="0" max="4" min="4" style="2" width="18.14"/>
    <col collapsed="false" customWidth="true" hidden="false" outlineLevel="0" max="5" min="5" style="2" width="18.29"/>
    <col collapsed="false" customWidth="true" hidden="false" outlineLevel="0" max="6" min="6" style="2" width="65"/>
    <col collapsed="false" customWidth="true" hidden="false" outlineLevel="0" max="7" min="7" style="2" width="36.71"/>
    <col collapsed="false" customWidth="true" hidden="false" outlineLevel="0" max="8" min="8" style="2" width="32.86"/>
    <col collapsed="false" customWidth="true" hidden="false" outlineLevel="0" max="9" min="9" style="3" width="8.29"/>
    <col collapsed="false" customWidth="true" hidden="false" outlineLevel="0" max="10" min="10" style="4" width="16.71"/>
    <col collapsed="false" customWidth="true" hidden="false" outlineLevel="0" max="11" min="11" style="5" width="7"/>
    <col collapsed="false" customWidth="true" hidden="false" outlineLevel="0" max="12" min="12" style="4" width="16.71"/>
    <col collapsed="false" customWidth="true" hidden="false" outlineLevel="0" max="13" min="13" style="5" width="7.29"/>
    <col collapsed="false" customWidth="true" hidden="false" outlineLevel="0" max="14" min="14" style="5" width="14.57"/>
    <col collapsed="false" customWidth="true" hidden="true" outlineLevel="0" max="15" min="15" style="5" width="11.14"/>
    <col collapsed="false" customWidth="true" hidden="false" outlineLevel="0" max="16" min="16" style="5" width="7.57"/>
    <col collapsed="false" customWidth="true" hidden="false" outlineLevel="0" max="17" min="17" style="4" width="16.71"/>
    <col collapsed="false" customWidth="true" hidden="false" outlineLevel="0" max="18" min="18" style="5" width="6.29"/>
    <col collapsed="false" customWidth="true" hidden="false" outlineLevel="0" max="19" min="19" style="4" width="14.57"/>
    <col collapsed="false" customWidth="true" hidden="false" outlineLevel="0" max="20" min="20" style="5" width="4.71"/>
    <col collapsed="false" customWidth="true" hidden="false" outlineLevel="0" max="21" min="21" style="4" width="18.71"/>
    <col collapsed="false" customWidth="true" hidden="false" outlineLevel="0" max="22" min="22" style="5" width="5.57"/>
    <col collapsed="false" customWidth="true" hidden="true" outlineLevel="0" max="23" min="23" style="4" width="9.29"/>
    <col collapsed="false" customWidth="true" hidden="true" outlineLevel="0" max="24" min="24" style="4" width="8.15"/>
    <col collapsed="false" customWidth="true" hidden="false" outlineLevel="0" max="25" min="25" style="4" width="11.14"/>
    <col collapsed="false" customWidth="true" hidden="false" outlineLevel="0" max="26" min="26" style="4" width="13.42"/>
    <col collapsed="false" customWidth="true" hidden="false" outlineLevel="0" max="27" min="27" style="6" width="7.86"/>
    <col collapsed="false" customWidth="true" hidden="false" outlineLevel="0" max="28" min="28" style="3" width="15.29"/>
    <col collapsed="false" customWidth="false" hidden="false" outlineLevel="0" max="29" min="29" style="3" width="9.14"/>
    <col collapsed="false" customWidth="true" hidden="false" outlineLevel="0" max="30" min="30" style="3" width="10.42"/>
    <col collapsed="false" customWidth="true" hidden="false" outlineLevel="0" max="31" min="31" style="3" width="14.14"/>
    <col collapsed="false" customWidth="true" hidden="false" outlineLevel="0" max="32" min="32" style="3" width="14.29"/>
    <col collapsed="false" customWidth="true" hidden="false" outlineLevel="0" max="34" min="33" style="3" width="13.42"/>
    <col collapsed="false" customWidth="true" hidden="false" outlineLevel="0" max="35" min="35" style="3" width="15.29"/>
    <col collapsed="false" customWidth="true" hidden="false" outlineLevel="0" max="36" min="36" style="3" width="70.57"/>
    <col collapsed="false" customWidth="true" hidden="false" outlineLevel="0" max="37" min="37" style="3" width="10.29"/>
    <col collapsed="false" customWidth="false" hidden="false" outlineLevel="0" max="38" min="38" style="3" width="9.14"/>
    <col collapsed="false" customWidth="false" hidden="false" outlineLevel="0" max="16384" min="39" style="1" width="9.14"/>
  </cols>
  <sheetData>
    <row r="1" customFormat="false" ht="19.5" hidden="false" customHeight="true" outlineLevel="0" collapsed="false">
      <c r="AA1" s="7" t="s">
        <v>0</v>
      </c>
      <c r="AB1" s="7"/>
      <c r="AC1" s="7"/>
      <c r="AD1" s="7"/>
      <c r="AE1" s="7"/>
      <c r="AF1" s="7"/>
      <c r="AG1" s="7"/>
      <c r="AH1" s="7"/>
      <c r="AI1" s="7"/>
    </row>
    <row r="2" customFormat="false" ht="71.25" hidden="false" customHeight="true" outlineLevel="0" collapsed="false">
      <c r="A2" s="8" t="s">
        <v>1</v>
      </c>
      <c r="B2" s="8"/>
      <c r="C2" s="8"/>
      <c r="D2" s="8"/>
      <c r="E2" s="8"/>
      <c r="F2" s="8"/>
      <c r="G2" s="8"/>
      <c r="H2" s="8"/>
      <c r="I2" s="8"/>
      <c r="J2" s="9" t="s">
        <v>2</v>
      </c>
      <c r="K2" s="10" t="s">
        <v>3</v>
      </c>
      <c r="L2" s="9" t="s">
        <v>4</v>
      </c>
      <c r="M2" s="10" t="s">
        <v>3</v>
      </c>
      <c r="N2" s="9" t="s">
        <v>5</v>
      </c>
      <c r="O2" s="11"/>
      <c r="P2" s="10" t="s">
        <v>3</v>
      </c>
      <c r="Q2" s="12" t="s">
        <v>6</v>
      </c>
      <c r="R2" s="13" t="s">
        <v>7</v>
      </c>
      <c r="S2" s="12" t="s">
        <v>8</v>
      </c>
      <c r="T2" s="13" t="s">
        <v>7</v>
      </c>
      <c r="U2" s="12" t="s">
        <v>9</v>
      </c>
      <c r="V2" s="13" t="s">
        <v>7</v>
      </c>
      <c r="W2" s="14" t="s">
        <v>10</v>
      </c>
      <c r="X2" s="14"/>
      <c r="Y2" s="14" t="s">
        <v>11</v>
      </c>
      <c r="Z2" s="15" t="s">
        <v>12</v>
      </c>
      <c r="AA2" s="16" t="s">
        <v>13</v>
      </c>
      <c r="AB2" s="17" t="s">
        <v>14</v>
      </c>
      <c r="AC2" s="14" t="s">
        <v>15</v>
      </c>
      <c r="AD2" s="14" t="s">
        <v>16</v>
      </c>
      <c r="AE2" s="17" t="s">
        <v>17</v>
      </c>
      <c r="AF2" s="17" t="s">
        <v>18</v>
      </c>
      <c r="AG2" s="17" t="s">
        <v>19</v>
      </c>
      <c r="AH2" s="17" t="s">
        <v>20</v>
      </c>
      <c r="AI2" s="18" t="s">
        <v>21</v>
      </c>
    </row>
    <row r="3" customFormat="false" ht="37.5" hidden="false" customHeight="true" outlineLevel="0" collapsed="false">
      <c r="A3" s="8"/>
      <c r="B3" s="8"/>
      <c r="C3" s="8"/>
      <c r="D3" s="8"/>
      <c r="E3" s="8"/>
      <c r="F3" s="8"/>
      <c r="G3" s="8"/>
      <c r="H3" s="8"/>
      <c r="I3" s="8"/>
      <c r="J3" s="9"/>
      <c r="K3" s="10"/>
      <c r="L3" s="9"/>
      <c r="M3" s="10"/>
      <c r="N3" s="9"/>
      <c r="O3" s="19"/>
      <c r="P3" s="10"/>
      <c r="Q3" s="12"/>
      <c r="R3" s="13"/>
      <c r="S3" s="12"/>
      <c r="T3" s="13"/>
      <c r="U3" s="12"/>
      <c r="V3" s="13"/>
      <c r="W3" s="14"/>
      <c r="X3" s="14"/>
      <c r="Y3" s="14"/>
      <c r="Z3" s="14"/>
      <c r="AA3" s="16"/>
      <c r="AB3" s="17"/>
      <c r="AC3" s="14"/>
      <c r="AD3" s="14"/>
      <c r="AE3" s="17"/>
      <c r="AF3" s="17"/>
      <c r="AG3" s="17"/>
      <c r="AH3" s="17"/>
      <c r="AI3" s="18"/>
    </row>
    <row r="4" customFormat="false" ht="33.75" hidden="false" customHeight="true" outlineLevel="0" collapsed="false">
      <c r="A4" s="20" t="s">
        <v>22</v>
      </c>
      <c r="B4" s="20" t="s">
        <v>23</v>
      </c>
      <c r="C4" s="21" t="s">
        <v>24</v>
      </c>
      <c r="D4" s="21" t="s">
        <v>25</v>
      </c>
      <c r="E4" s="21" t="s">
        <v>26</v>
      </c>
      <c r="F4" s="21" t="s">
        <v>27</v>
      </c>
      <c r="G4" s="21" t="s">
        <v>28</v>
      </c>
      <c r="H4" s="21" t="s">
        <v>29</v>
      </c>
      <c r="I4" s="21" t="s">
        <v>30</v>
      </c>
      <c r="J4" s="9"/>
      <c r="K4" s="10"/>
      <c r="L4" s="9"/>
      <c r="M4" s="10"/>
      <c r="N4" s="9"/>
      <c r="O4" s="22"/>
      <c r="P4" s="10"/>
      <c r="Q4" s="12"/>
      <c r="R4" s="13"/>
      <c r="S4" s="12"/>
      <c r="T4" s="13"/>
      <c r="U4" s="12"/>
      <c r="V4" s="13"/>
      <c r="W4" s="23" t="s">
        <v>31</v>
      </c>
      <c r="X4" s="24" t="s">
        <v>32</v>
      </c>
      <c r="Y4" s="14"/>
      <c r="Z4" s="14"/>
      <c r="AA4" s="16"/>
      <c r="AB4" s="17"/>
      <c r="AC4" s="14"/>
      <c r="AD4" s="14"/>
      <c r="AE4" s="17"/>
      <c r="AF4" s="17"/>
      <c r="AG4" s="17"/>
      <c r="AH4" s="17"/>
      <c r="AI4" s="18"/>
    </row>
    <row r="5" s="44" customFormat="true" ht="15.75" hidden="false" customHeight="true" outlineLevel="0" collapsed="false">
      <c r="A5" s="25" t="n">
        <v>14</v>
      </c>
      <c r="B5" s="26" t="n">
        <v>63450</v>
      </c>
      <c r="C5" s="27" t="s">
        <v>33</v>
      </c>
      <c r="D5" s="28" t="n">
        <v>24326317</v>
      </c>
      <c r="E5" s="27"/>
      <c r="F5" s="27" t="s">
        <v>34</v>
      </c>
      <c r="G5" s="27" t="s">
        <v>35</v>
      </c>
      <c r="H5" s="27" t="s">
        <v>36</v>
      </c>
      <c r="I5" s="26" t="s">
        <v>37</v>
      </c>
      <c r="J5" s="29" t="n">
        <v>22</v>
      </c>
      <c r="K5" s="30" t="n">
        <f aca="false">J5/100*40</f>
        <v>8.8</v>
      </c>
      <c r="L5" s="31" t="n">
        <v>15</v>
      </c>
      <c r="M5" s="30" t="n">
        <f aca="false">L5/100*40</f>
        <v>6</v>
      </c>
      <c r="N5" s="29" t="n">
        <v>30</v>
      </c>
      <c r="O5" s="32" t="s">
        <v>38</v>
      </c>
      <c r="P5" s="30" t="n">
        <f aca="false">N5/100*40</f>
        <v>12</v>
      </c>
      <c r="Q5" s="29" t="n">
        <v>30</v>
      </c>
      <c r="R5" s="33" t="n">
        <f aca="false">Q5/100*60</f>
        <v>18</v>
      </c>
      <c r="S5" s="29" t="n">
        <v>20</v>
      </c>
      <c r="T5" s="34" t="n">
        <f aca="false">S5/100*60</f>
        <v>12</v>
      </c>
      <c r="U5" s="29" t="n">
        <v>20</v>
      </c>
      <c r="V5" s="33" t="n">
        <f aca="false">U5/100*60</f>
        <v>12</v>
      </c>
      <c r="W5" s="29" t="s">
        <v>39</v>
      </c>
      <c r="X5" s="29" t="s">
        <v>39</v>
      </c>
      <c r="Y5" s="35" t="n">
        <v>0</v>
      </c>
      <c r="Z5" s="36" t="s">
        <v>40</v>
      </c>
      <c r="AA5" s="37" t="n">
        <f aca="false">K5+M5+P5+R5+T5+V5+Y5+Z5</f>
        <v>71.3</v>
      </c>
      <c r="AB5" s="38" t="n">
        <v>43932.56</v>
      </c>
      <c r="AC5" s="39"/>
      <c r="AD5" s="40"/>
      <c r="AE5" s="41" t="n">
        <v>14236.31</v>
      </c>
      <c r="AF5" s="41" t="n">
        <v>9965.42</v>
      </c>
      <c r="AG5" s="41" t="n">
        <v>4270.89</v>
      </c>
      <c r="AH5" s="41"/>
      <c r="AI5" s="42" t="n">
        <v>28472.62</v>
      </c>
      <c r="AJ5" s="43"/>
      <c r="AK5" s="3"/>
      <c r="AL5" s="3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customFormat="false" ht="15.75" hidden="false" customHeight="true" outlineLevel="0" collapsed="false">
      <c r="A6" s="25" t="n">
        <v>16</v>
      </c>
      <c r="B6" s="45" t="n">
        <v>63762</v>
      </c>
      <c r="C6" s="46" t="s">
        <v>41</v>
      </c>
      <c r="D6" s="28" t="n">
        <v>24326659</v>
      </c>
      <c r="E6" s="46"/>
      <c r="F6" s="27" t="s">
        <v>42</v>
      </c>
      <c r="G6" s="46" t="s">
        <v>43</v>
      </c>
      <c r="H6" s="46" t="s">
        <v>44</v>
      </c>
      <c r="I6" s="45" t="s">
        <v>45</v>
      </c>
      <c r="J6" s="47" t="n">
        <v>22</v>
      </c>
      <c r="K6" s="48" t="n">
        <f aca="false">J6/100*40</f>
        <v>8.8</v>
      </c>
      <c r="L6" s="49" t="n">
        <v>7.5</v>
      </c>
      <c r="M6" s="48" t="n">
        <f aca="false">L6/100*40</f>
        <v>3</v>
      </c>
      <c r="N6" s="47" t="n">
        <v>30</v>
      </c>
      <c r="O6" s="50" t="s">
        <v>38</v>
      </c>
      <c r="P6" s="48" t="n">
        <f aca="false">N6/100*40</f>
        <v>12</v>
      </c>
      <c r="Q6" s="47" t="n">
        <v>30</v>
      </c>
      <c r="R6" s="51" t="n">
        <f aca="false">Q6/100*60</f>
        <v>18</v>
      </c>
      <c r="S6" s="47" t="n">
        <v>20</v>
      </c>
      <c r="T6" s="52" t="n">
        <f aca="false">S6/100*60</f>
        <v>12</v>
      </c>
      <c r="U6" s="47" t="n">
        <v>20</v>
      </c>
      <c r="V6" s="51" t="n">
        <f aca="false">U6/100*60</f>
        <v>12</v>
      </c>
      <c r="W6" s="53" t="s">
        <v>46</v>
      </c>
      <c r="X6" s="53" t="s">
        <v>46</v>
      </c>
      <c r="Y6" s="54" t="n">
        <v>2.5</v>
      </c>
      <c r="Z6" s="55" t="s">
        <v>40</v>
      </c>
      <c r="AA6" s="56" t="n">
        <f aca="false">K6+M6+P6+R6+T6+V6+Y6+Z6</f>
        <v>70.8</v>
      </c>
      <c r="AB6" s="38" t="n">
        <v>84500</v>
      </c>
      <c r="AC6" s="57"/>
      <c r="AD6" s="47" t="s">
        <v>47</v>
      </c>
      <c r="AE6" s="41" t="n">
        <v>18125.01</v>
      </c>
      <c r="AF6" s="41" t="n">
        <v>12687.51</v>
      </c>
      <c r="AG6" s="41" t="n">
        <v>5437.5</v>
      </c>
      <c r="AH6" s="41"/>
      <c r="AI6" s="42" t="n">
        <v>36250.02</v>
      </c>
      <c r="AJ6" s="43"/>
      <c r="AK6" s="58"/>
    </row>
    <row r="7" customFormat="false" ht="15.75" hidden="false" customHeight="true" outlineLevel="0" collapsed="false">
      <c r="A7" s="59" t="n">
        <v>17</v>
      </c>
      <c r="B7" s="60" t="n">
        <v>62702</v>
      </c>
      <c r="C7" s="61" t="s">
        <v>48</v>
      </c>
      <c r="D7" s="28" t="n">
        <v>24327018</v>
      </c>
      <c r="E7" s="62" t="s">
        <v>49</v>
      </c>
      <c r="F7" s="27" t="s">
        <v>50</v>
      </c>
      <c r="G7" s="61" t="s">
        <v>51</v>
      </c>
      <c r="H7" s="61" t="s">
        <v>52</v>
      </c>
      <c r="I7" s="60" t="s">
        <v>53</v>
      </c>
      <c r="J7" s="63" t="n">
        <v>22</v>
      </c>
      <c r="K7" s="64" t="n">
        <f aca="false">J7/100*40</f>
        <v>8.8</v>
      </c>
      <c r="L7" s="63" t="n">
        <v>15</v>
      </c>
      <c r="M7" s="64" t="n">
        <f aca="false">L7/100*40</f>
        <v>6</v>
      </c>
      <c r="N7" s="65" t="n">
        <v>40</v>
      </c>
      <c r="O7" s="66" t="s">
        <v>54</v>
      </c>
      <c r="P7" s="64" t="n">
        <f aca="false">N7/100*40</f>
        <v>16</v>
      </c>
      <c r="Q7" s="65" t="n">
        <v>30</v>
      </c>
      <c r="R7" s="67" t="n">
        <f aca="false">Q7/100*60</f>
        <v>18</v>
      </c>
      <c r="S7" s="65" t="n">
        <v>10</v>
      </c>
      <c r="T7" s="68" t="n">
        <f aca="false">S7/100*60</f>
        <v>6</v>
      </c>
      <c r="U7" s="65" t="n">
        <v>20</v>
      </c>
      <c r="V7" s="67" t="n">
        <f aca="false">U7/100*60</f>
        <v>12</v>
      </c>
      <c r="W7" s="65" t="s">
        <v>39</v>
      </c>
      <c r="X7" s="65" t="s">
        <v>39</v>
      </c>
      <c r="Y7" s="69" t="n">
        <v>0</v>
      </c>
      <c r="Z7" s="70" t="s">
        <v>40</v>
      </c>
      <c r="AA7" s="71" t="n">
        <f aca="false">K7+M7+P7+R7+T7+V7+Y7+Z7</f>
        <v>69.3</v>
      </c>
      <c r="AB7" s="72" t="n">
        <v>12590.41</v>
      </c>
      <c r="AC7" s="65"/>
      <c r="AD7" s="65"/>
      <c r="AE7" s="41" t="n">
        <v>6295.21</v>
      </c>
      <c r="AF7" s="73" t="n">
        <v>4406.64</v>
      </c>
      <c r="AG7" s="73" t="n">
        <v>1888.56</v>
      </c>
      <c r="AH7" s="73"/>
      <c r="AI7" s="74" t="n">
        <v>12590.41</v>
      </c>
      <c r="AJ7" s="75"/>
    </row>
    <row r="8" customFormat="false" ht="15.75" hidden="false" customHeight="true" outlineLevel="0" collapsed="false">
      <c r="A8" s="76" t="n">
        <v>18</v>
      </c>
      <c r="B8" s="77" t="n">
        <v>63675</v>
      </c>
      <c r="C8" s="78" t="s">
        <v>55</v>
      </c>
      <c r="D8" s="28" t="n">
        <v>24327625</v>
      </c>
      <c r="E8" s="28" t="s">
        <v>56</v>
      </c>
      <c r="F8" s="27" t="s">
        <v>57</v>
      </c>
      <c r="G8" s="78" t="s">
        <v>58</v>
      </c>
      <c r="H8" s="78" t="s">
        <v>59</v>
      </c>
      <c r="I8" s="77" t="s">
        <v>45</v>
      </c>
      <c r="J8" s="79" t="n">
        <v>22</v>
      </c>
      <c r="K8" s="80" t="n">
        <f aca="false">J8/100*40</f>
        <v>8.8</v>
      </c>
      <c r="L8" s="79" t="n">
        <v>15</v>
      </c>
      <c r="M8" s="80" t="n">
        <f aca="false">L8/100*40</f>
        <v>6</v>
      </c>
      <c r="N8" s="81" t="n">
        <v>40</v>
      </c>
      <c r="O8" s="82" t="s">
        <v>54</v>
      </c>
      <c r="P8" s="80" t="n">
        <f aca="false">N8/100*40</f>
        <v>16</v>
      </c>
      <c r="Q8" s="81" t="n">
        <v>30</v>
      </c>
      <c r="R8" s="83" t="n">
        <f aca="false">Q8/100*60</f>
        <v>18</v>
      </c>
      <c r="S8" s="81" t="n">
        <v>10</v>
      </c>
      <c r="T8" s="84" t="n">
        <f aca="false">S8/100*60</f>
        <v>6</v>
      </c>
      <c r="U8" s="81" t="n">
        <v>20</v>
      </c>
      <c r="V8" s="83" t="n">
        <f aca="false">U8/100*60</f>
        <v>12</v>
      </c>
      <c r="W8" s="85" t="s">
        <v>46</v>
      </c>
      <c r="X8" s="81" t="s">
        <v>39</v>
      </c>
      <c r="Y8" s="86" t="n">
        <v>0</v>
      </c>
      <c r="Z8" s="87" t="s">
        <v>40</v>
      </c>
      <c r="AA8" s="88" t="n">
        <f aca="false">K8+M8+P8+R8+T8+V8+Y8+Z8</f>
        <v>69.3</v>
      </c>
      <c r="AB8" s="89" t="n">
        <v>25587.29</v>
      </c>
      <c r="AC8" s="81"/>
      <c r="AD8" s="81"/>
      <c r="AE8" s="41" t="n">
        <v>12793.65</v>
      </c>
      <c r="AF8" s="73" t="n">
        <v>8955.55</v>
      </c>
      <c r="AG8" s="73" t="n">
        <v>3838.09</v>
      </c>
      <c r="AH8" s="73"/>
      <c r="AI8" s="74" t="n">
        <v>25587.29</v>
      </c>
      <c r="AJ8" s="90"/>
    </row>
    <row r="9" customFormat="false" ht="15.75" hidden="false" customHeight="true" outlineLevel="0" collapsed="false">
      <c r="A9" s="76" t="n">
        <v>19</v>
      </c>
      <c r="B9" s="77" t="n">
        <v>62415</v>
      </c>
      <c r="C9" s="78" t="s">
        <v>60</v>
      </c>
      <c r="D9" s="28" t="n">
        <v>24327762</v>
      </c>
      <c r="E9" s="28" t="s">
        <v>61</v>
      </c>
      <c r="F9" s="27" t="s">
        <v>62</v>
      </c>
      <c r="G9" s="78" t="s">
        <v>63</v>
      </c>
      <c r="H9" s="78" t="s">
        <v>64</v>
      </c>
      <c r="I9" s="77" t="s">
        <v>53</v>
      </c>
      <c r="J9" s="81" t="n">
        <v>22</v>
      </c>
      <c r="K9" s="80" t="n">
        <f aca="false">J9/100*40</f>
        <v>8.8</v>
      </c>
      <c r="L9" s="79" t="n">
        <v>15</v>
      </c>
      <c r="M9" s="80" t="n">
        <f aca="false">L9/100*40</f>
        <v>6</v>
      </c>
      <c r="N9" s="81" t="n">
        <v>30</v>
      </c>
      <c r="O9" s="82" t="s">
        <v>38</v>
      </c>
      <c r="P9" s="80" t="n">
        <f aca="false">N9/100*40</f>
        <v>12</v>
      </c>
      <c r="Q9" s="81" t="n">
        <v>30</v>
      </c>
      <c r="R9" s="83" t="n">
        <f aca="false">Q9/100*60</f>
        <v>18</v>
      </c>
      <c r="S9" s="81" t="n">
        <v>20</v>
      </c>
      <c r="T9" s="84" t="n">
        <f aca="false">S9/100*60</f>
        <v>12</v>
      </c>
      <c r="U9" s="81" t="n">
        <v>20</v>
      </c>
      <c r="V9" s="83" t="n">
        <f aca="false">U9/100*60</f>
        <v>12</v>
      </c>
      <c r="W9" s="81" t="s">
        <v>39</v>
      </c>
      <c r="X9" s="85" t="s">
        <v>46</v>
      </c>
      <c r="Y9" s="86" t="n">
        <v>0</v>
      </c>
      <c r="Z9" s="87" t="s">
        <v>65</v>
      </c>
      <c r="AA9" s="88" t="n">
        <f aca="false">K9+M9+P9+R9+T9+V9+Y9+Z9</f>
        <v>68.8</v>
      </c>
      <c r="AB9" s="89" t="n">
        <v>23354.8</v>
      </c>
      <c r="AC9" s="81"/>
      <c r="AD9" s="81" t="s">
        <v>47</v>
      </c>
      <c r="AE9" s="41" t="n">
        <v>11677.4</v>
      </c>
      <c r="AF9" s="73" t="n">
        <v>8174.18</v>
      </c>
      <c r="AG9" s="73" t="n">
        <v>3503.22</v>
      </c>
      <c r="AH9" s="73"/>
      <c r="AI9" s="74" t="n">
        <v>23354.8</v>
      </c>
      <c r="AJ9" s="58"/>
    </row>
    <row r="10" s="1" customFormat="true" ht="15.75" hidden="false" customHeight="true" outlineLevel="0" collapsed="false">
      <c r="A10" s="76" t="n">
        <v>20</v>
      </c>
      <c r="B10" s="91" t="n">
        <v>62620</v>
      </c>
      <c r="C10" s="92" t="s">
        <v>66</v>
      </c>
      <c r="D10" s="28" t="n">
        <v>24328311</v>
      </c>
      <c r="E10" s="28" t="s">
        <v>67</v>
      </c>
      <c r="F10" s="27" t="s">
        <v>68</v>
      </c>
      <c r="G10" s="92" t="s">
        <v>69</v>
      </c>
      <c r="H10" s="92" t="s">
        <v>70</v>
      </c>
      <c r="I10" s="91" t="s">
        <v>45</v>
      </c>
      <c r="J10" s="79" t="n">
        <v>22</v>
      </c>
      <c r="K10" s="80" t="n">
        <f aca="false">J10/100*40</f>
        <v>8.8</v>
      </c>
      <c r="L10" s="79" t="n">
        <v>7.5</v>
      </c>
      <c r="M10" s="80" t="n">
        <f aca="false">L10/100*40</f>
        <v>3</v>
      </c>
      <c r="N10" s="79" t="n">
        <v>40</v>
      </c>
      <c r="O10" s="93" t="s">
        <v>54</v>
      </c>
      <c r="P10" s="80" t="n">
        <f aca="false">N10/100*40</f>
        <v>16</v>
      </c>
      <c r="Q10" s="79" t="n">
        <v>20</v>
      </c>
      <c r="R10" s="83" t="n">
        <f aca="false">Q10/100*60</f>
        <v>12</v>
      </c>
      <c r="S10" s="79" t="n">
        <v>20</v>
      </c>
      <c r="T10" s="83" t="n">
        <f aca="false">S10/100*60</f>
        <v>12</v>
      </c>
      <c r="U10" s="79" t="n">
        <v>20</v>
      </c>
      <c r="V10" s="83" t="n">
        <f aca="false">U10/100*60</f>
        <v>12</v>
      </c>
      <c r="W10" s="79" t="s">
        <v>46</v>
      </c>
      <c r="X10" s="79" t="s">
        <v>46</v>
      </c>
      <c r="Y10" s="94" t="n">
        <v>2.5</v>
      </c>
      <c r="Z10" s="79" t="s">
        <v>40</v>
      </c>
      <c r="AA10" s="88" t="n">
        <f aca="false">K10+M10+P10+R10+T10+V10+Y10+Z10</f>
        <v>68.8</v>
      </c>
      <c r="AB10" s="95" t="n">
        <v>22500</v>
      </c>
      <c r="AC10" s="81"/>
      <c r="AD10" s="79"/>
      <c r="AE10" s="41" t="n">
        <v>11250</v>
      </c>
      <c r="AF10" s="73" t="n">
        <v>7875</v>
      </c>
      <c r="AG10" s="73" t="n">
        <v>3375</v>
      </c>
      <c r="AH10" s="73"/>
      <c r="AI10" s="74" t="n">
        <v>22500</v>
      </c>
    </row>
    <row r="11" s="105" customFormat="true" ht="33" hidden="false" customHeight="true" outlineLevel="0" collapsed="false">
      <c r="A11" s="76" t="n">
        <v>21</v>
      </c>
      <c r="B11" s="77" t="n">
        <v>63401</v>
      </c>
      <c r="C11" s="96" t="s">
        <v>71</v>
      </c>
      <c r="D11" s="28" t="n">
        <v>24328858</v>
      </c>
      <c r="E11" s="28" t="s">
        <v>72</v>
      </c>
      <c r="F11" s="27" t="s">
        <v>73</v>
      </c>
      <c r="G11" s="78" t="s">
        <v>74</v>
      </c>
      <c r="H11" s="78" t="s">
        <v>75</v>
      </c>
      <c r="I11" s="77" t="s">
        <v>53</v>
      </c>
      <c r="J11" s="97" t="n">
        <v>22</v>
      </c>
      <c r="K11" s="98" t="n">
        <f aca="false">J11/100*40</f>
        <v>8.8</v>
      </c>
      <c r="L11" s="97" t="n">
        <v>22</v>
      </c>
      <c r="M11" s="98" t="n">
        <f aca="false">L11/100*40</f>
        <v>8.8</v>
      </c>
      <c r="N11" s="97" t="n">
        <v>40</v>
      </c>
      <c r="O11" s="99" t="s">
        <v>54</v>
      </c>
      <c r="P11" s="98" t="n">
        <f aca="false">N11/100*40</f>
        <v>16</v>
      </c>
      <c r="Q11" s="97" t="n">
        <v>20</v>
      </c>
      <c r="R11" s="20" t="n">
        <f aca="false">Q11/100*60</f>
        <v>12</v>
      </c>
      <c r="S11" s="97" t="n">
        <v>10</v>
      </c>
      <c r="T11" s="100" t="n">
        <f aca="false">S11/100*60</f>
        <v>6</v>
      </c>
      <c r="U11" s="97" t="n">
        <v>20</v>
      </c>
      <c r="V11" s="20" t="n">
        <f aca="false">U11/100*60</f>
        <v>12</v>
      </c>
      <c r="W11" s="101" t="s">
        <v>46</v>
      </c>
      <c r="X11" s="101" t="s">
        <v>46</v>
      </c>
      <c r="Y11" s="24" t="n">
        <v>2.5</v>
      </c>
      <c r="Z11" s="102" t="s">
        <v>40</v>
      </c>
      <c r="AA11" s="103" t="n">
        <f aca="false">K11+M11+P11+R11+T11+V11+Y11+Z11</f>
        <v>68.6</v>
      </c>
      <c r="AB11" s="89" t="n">
        <v>69513.79</v>
      </c>
      <c r="AC11" s="97"/>
      <c r="AD11" s="97"/>
      <c r="AE11" s="41" t="n">
        <v>34756.9</v>
      </c>
      <c r="AF11" s="73" t="n">
        <v>24329.83</v>
      </c>
      <c r="AG11" s="73" t="n">
        <v>10427.06</v>
      </c>
      <c r="AH11" s="73"/>
      <c r="AI11" s="104" t="n">
        <v>69513.79</v>
      </c>
      <c r="AJ11" s="2"/>
      <c r="AK11" s="2"/>
      <c r="AL11" s="2"/>
    </row>
    <row r="12" customFormat="false" ht="15.75" hidden="false" customHeight="true" outlineLevel="0" collapsed="false">
      <c r="A12" s="76" t="n">
        <v>22</v>
      </c>
      <c r="B12" s="77" t="n">
        <v>63742</v>
      </c>
      <c r="C12" s="78" t="s">
        <v>76</v>
      </c>
      <c r="D12" s="28" t="n">
        <v>24328976</v>
      </c>
      <c r="E12" s="28" t="s">
        <v>77</v>
      </c>
      <c r="F12" s="27" t="s">
        <v>78</v>
      </c>
      <c r="G12" s="78" t="s">
        <v>79</v>
      </c>
      <c r="H12" s="78" t="s">
        <v>80</v>
      </c>
      <c r="I12" s="77" t="s">
        <v>81</v>
      </c>
      <c r="J12" s="81" t="n">
        <v>22</v>
      </c>
      <c r="K12" s="80" t="n">
        <f aca="false">J12/100*40</f>
        <v>8.8</v>
      </c>
      <c r="L12" s="79" t="n">
        <v>7.5</v>
      </c>
      <c r="M12" s="80" t="n">
        <f aca="false">L12/100*40</f>
        <v>3</v>
      </c>
      <c r="N12" s="81" t="n">
        <v>30</v>
      </c>
      <c r="O12" s="82" t="s">
        <v>38</v>
      </c>
      <c r="P12" s="80" t="n">
        <f aca="false">N12/100*40</f>
        <v>12</v>
      </c>
      <c r="Q12" s="81" t="n">
        <v>30</v>
      </c>
      <c r="R12" s="83" t="n">
        <f aca="false">Q12/100*60</f>
        <v>18</v>
      </c>
      <c r="S12" s="81" t="n">
        <v>20</v>
      </c>
      <c r="T12" s="84" t="n">
        <f aca="false">S12/100*60</f>
        <v>12</v>
      </c>
      <c r="U12" s="81" t="n">
        <v>20</v>
      </c>
      <c r="V12" s="83" t="n">
        <f aca="false">U12/100*60</f>
        <v>12</v>
      </c>
      <c r="W12" s="81" t="s">
        <v>39</v>
      </c>
      <c r="X12" s="81" t="s">
        <v>39</v>
      </c>
      <c r="Y12" s="86" t="n">
        <v>0</v>
      </c>
      <c r="Z12" s="87" t="s">
        <v>40</v>
      </c>
      <c r="AA12" s="88" t="n">
        <f aca="false">K12+M12+P12+R12+T12+V12+Y12+Z12</f>
        <v>68.3</v>
      </c>
      <c r="AB12" s="89" t="n">
        <v>44940</v>
      </c>
      <c r="AC12" s="81"/>
      <c r="AD12" s="81"/>
      <c r="AE12" s="41" t="n">
        <v>22470</v>
      </c>
      <c r="AF12" s="73" t="n">
        <v>15729</v>
      </c>
      <c r="AG12" s="73" t="n">
        <v>6741</v>
      </c>
      <c r="AH12" s="73"/>
      <c r="AI12" s="74" t="n">
        <v>44940</v>
      </c>
    </row>
    <row r="13" customFormat="false" ht="15.75" hidden="false" customHeight="true" outlineLevel="0" collapsed="false">
      <c r="A13" s="76" t="n">
        <v>23</v>
      </c>
      <c r="B13" s="77" t="n">
        <v>62731</v>
      </c>
      <c r="C13" s="78" t="s">
        <v>82</v>
      </c>
      <c r="D13" s="28" t="n">
        <v>24329107</v>
      </c>
      <c r="E13" s="28" t="s">
        <v>83</v>
      </c>
      <c r="F13" s="27" t="s">
        <v>84</v>
      </c>
      <c r="G13" s="78" t="s">
        <v>85</v>
      </c>
      <c r="H13" s="78" t="s">
        <v>86</v>
      </c>
      <c r="I13" s="77" t="s">
        <v>87</v>
      </c>
      <c r="J13" s="81" t="n">
        <v>15</v>
      </c>
      <c r="K13" s="80" t="n">
        <f aca="false">J13/100*40</f>
        <v>6</v>
      </c>
      <c r="L13" s="79" t="n">
        <v>7.5</v>
      </c>
      <c r="M13" s="80" t="n">
        <f aca="false">L13/100*40</f>
        <v>3</v>
      </c>
      <c r="N13" s="81" t="n">
        <v>40</v>
      </c>
      <c r="O13" s="82" t="s">
        <v>54</v>
      </c>
      <c r="P13" s="80" t="n">
        <f aca="false">N13/100*40</f>
        <v>16</v>
      </c>
      <c r="Q13" s="81" t="n">
        <v>30</v>
      </c>
      <c r="R13" s="83" t="n">
        <f aca="false">Q13/100*60</f>
        <v>18</v>
      </c>
      <c r="S13" s="81" t="n">
        <v>20</v>
      </c>
      <c r="T13" s="84" t="n">
        <f aca="false">S13/100*60</f>
        <v>12</v>
      </c>
      <c r="U13" s="81" t="n">
        <v>20</v>
      </c>
      <c r="V13" s="83" t="n">
        <f aca="false">U13/100*60</f>
        <v>12</v>
      </c>
      <c r="W13" s="85" t="s">
        <v>46</v>
      </c>
      <c r="X13" s="81" t="s">
        <v>39</v>
      </c>
      <c r="Y13" s="86" t="n">
        <v>0</v>
      </c>
      <c r="Z13" s="87" t="s">
        <v>65</v>
      </c>
      <c r="AA13" s="88" t="n">
        <f aca="false">K13+M13+P13+R13+T13+V13+Y13+Z13</f>
        <v>67</v>
      </c>
      <c r="AB13" s="89" t="n">
        <v>25532.28</v>
      </c>
      <c r="AC13" s="81"/>
      <c r="AD13" s="81"/>
      <c r="AE13" s="41" t="n">
        <v>12766.14</v>
      </c>
      <c r="AF13" s="73" t="n">
        <v>8936.3</v>
      </c>
      <c r="AG13" s="73" t="n">
        <v>3829.84</v>
      </c>
      <c r="AH13" s="73"/>
      <c r="AI13" s="74" t="n">
        <v>25532.28</v>
      </c>
    </row>
    <row r="14" customFormat="false" ht="15.75" hidden="false" customHeight="true" outlineLevel="0" collapsed="false">
      <c r="A14" s="76" t="n">
        <v>24</v>
      </c>
      <c r="B14" s="77" t="n">
        <v>63804</v>
      </c>
      <c r="C14" s="106" t="s">
        <v>88</v>
      </c>
      <c r="D14" s="28" t="n">
        <v>24329200</v>
      </c>
      <c r="E14" s="28" t="s">
        <v>89</v>
      </c>
      <c r="F14" s="27" t="s">
        <v>90</v>
      </c>
      <c r="G14" s="106" t="s">
        <v>91</v>
      </c>
      <c r="H14" s="78" t="s">
        <v>92</v>
      </c>
      <c r="I14" s="107" t="s">
        <v>45</v>
      </c>
      <c r="J14" s="79" t="n">
        <v>15</v>
      </c>
      <c r="K14" s="80" t="n">
        <f aca="false">J14/100*40</f>
        <v>6</v>
      </c>
      <c r="L14" s="79" t="n">
        <v>30</v>
      </c>
      <c r="M14" s="80" t="n">
        <f aca="false">L14/100*40</f>
        <v>12</v>
      </c>
      <c r="N14" s="81" t="n">
        <v>40</v>
      </c>
      <c r="O14" s="82" t="s">
        <v>54</v>
      </c>
      <c r="P14" s="80" t="n">
        <f aca="false">N14/100*40</f>
        <v>16</v>
      </c>
      <c r="Q14" s="81" t="n">
        <v>20</v>
      </c>
      <c r="R14" s="83" t="n">
        <f aca="false">Q14/100*60</f>
        <v>12</v>
      </c>
      <c r="S14" s="81" t="n">
        <v>10</v>
      </c>
      <c r="T14" s="84" t="n">
        <f aca="false">S14/100*60</f>
        <v>6</v>
      </c>
      <c r="U14" s="81" t="n">
        <v>20</v>
      </c>
      <c r="V14" s="83" t="n">
        <f aca="false">U14/100*60</f>
        <v>12</v>
      </c>
      <c r="W14" s="81" t="s">
        <v>39</v>
      </c>
      <c r="X14" s="85" t="s">
        <v>46</v>
      </c>
      <c r="Y14" s="86" t="n">
        <v>0</v>
      </c>
      <c r="Z14" s="87" t="s">
        <v>40</v>
      </c>
      <c r="AA14" s="88" t="n">
        <f aca="false">K14+M14+P14+R14+T14+V14+Y14+Z14</f>
        <v>66.5</v>
      </c>
      <c r="AB14" s="89" t="n">
        <v>16608.48</v>
      </c>
      <c r="AC14" s="81"/>
      <c r="AD14" s="81"/>
      <c r="AE14" s="41" t="n">
        <v>8304.24</v>
      </c>
      <c r="AF14" s="73" t="n">
        <v>5812.97</v>
      </c>
      <c r="AG14" s="73" t="n">
        <v>2491.27</v>
      </c>
      <c r="AH14" s="73"/>
      <c r="AI14" s="74" t="n">
        <v>16608.48</v>
      </c>
    </row>
    <row r="15" customFormat="false" ht="15.75" hidden="false" customHeight="true" outlineLevel="0" collapsed="false">
      <c r="A15" s="76" t="n">
        <v>25</v>
      </c>
      <c r="B15" s="77" t="n">
        <v>63565</v>
      </c>
      <c r="C15" s="78" t="s">
        <v>93</v>
      </c>
      <c r="D15" s="28" t="n">
        <v>24329247</v>
      </c>
      <c r="E15" s="28" t="s">
        <v>94</v>
      </c>
      <c r="F15" s="27" t="s">
        <v>95</v>
      </c>
      <c r="G15" s="78" t="s">
        <v>96</v>
      </c>
      <c r="H15" s="78" t="s">
        <v>97</v>
      </c>
      <c r="I15" s="77" t="s">
        <v>37</v>
      </c>
      <c r="J15" s="81" t="n">
        <v>15</v>
      </c>
      <c r="K15" s="80" t="n">
        <f aca="false">J15/100*40</f>
        <v>6</v>
      </c>
      <c r="L15" s="79" t="n">
        <v>15</v>
      </c>
      <c r="M15" s="80" t="n">
        <f aca="false">L15/100*40</f>
        <v>6</v>
      </c>
      <c r="N15" s="81" t="n">
        <v>40</v>
      </c>
      <c r="O15" s="82" t="s">
        <v>54</v>
      </c>
      <c r="P15" s="80" t="n">
        <f aca="false">N15/100*40</f>
        <v>16</v>
      </c>
      <c r="Q15" s="81" t="n">
        <v>30</v>
      </c>
      <c r="R15" s="83" t="n">
        <f aca="false">Q15/100*60</f>
        <v>18</v>
      </c>
      <c r="S15" s="81" t="n">
        <v>10</v>
      </c>
      <c r="T15" s="84" t="n">
        <f aca="false">S15/100*60</f>
        <v>6</v>
      </c>
      <c r="U15" s="81" t="n">
        <v>20</v>
      </c>
      <c r="V15" s="83" t="n">
        <f aca="false">U15/100*60</f>
        <v>12</v>
      </c>
      <c r="W15" s="81" t="s">
        <v>39</v>
      </c>
      <c r="X15" s="81" t="s">
        <v>39</v>
      </c>
      <c r="Y15" s="86" t="n">
        <v>0</v>
      </c>
      <c r="Z15" s="87" t="s">
        <v>65</v>
      </c>
      <c r="AA15" s="88" t="n">
        <f aca="false">K15+M15+P15+R15+T15+V15+Y15+Z15</f>
        <v>64</v>
      </c>
      <c r="AB15" s="89" t="n">
        <v>22468.77</v>
      </c>
      <c r="AC15" s="81"/>
      <c r="AD15" s="81" t="s">
        <v>47</v>
      </c>
      <c r="AE15" s="41" t="n">
        <v>11234.38</v>
      </c>
      <c r="AF15" s="73" t="n">
        <v>7864.07</v>
      </c>
      <c r="AG15" s="73" t="n">
        <v>3370.32</v>
      </c>
      <c r="AH15" s="73"/>
      <c r="AI15" s="74" t="n">
        <v>22468.77</v>
      </c>
    </row>
    <row r="16" s="1" customFormat="true" ht="15.75" hidden="false" customHeight="true" outlineLevel="0" collapsed="false">
      <c r="A16" s="76" t="n">
        <v>26</v>
      </c>
      <c r="B16" s="107" t="n">
        <v>62679</v>
      </c>
      <c r="C16" s="106" t="s">
        <v>98</v>
      </c>
      <c r="D16" s="28" t="n">
        <v>24329306</v>
      </c>
      <c r="E16" s="28" t="s">
        <v>99</v>
      </c>
      <c r="F16" s="27" t="s">
        <v>100</v>
      </c>
      <c r="G16" s="106" t="s">
        <v>101</v>
      </c>
      <c r="H16" s="106" t="s">
        <v>102</v>
      </c>
      <c r="I16" s="107" t="s">
        <v>45</v>
      </c>
      <c r="J16" s="108" t="n">
        <v>15</v>
      </c>
      <c r="K16" s="80" t="n">
        <f aca="false">J16/100*40</f>
        <v>6</v>
      </c>
      <c r="L16" s="108" t="n">
        <v>7.5</v>
      </c>
      <c r="M16" s="80" t="n">
        <f aca="false">L16/100*40</f>
        <v>3</v>
      </c>
      <c r="N16" s="79" t="n">
        <v>40</v>
      </c>
      <c r="O16" s="109" t="s">
        <v>54</v>
      </c>
      <c r="P16" s="80" t="n">
        <f aca="false">N16/100*40</f>
        <v>16</v>
      </c>
      <c r="Q16" s="108" t="n">
        <v>20</v>
      </c>
      <c r="R16" s="84" t="n">
        <f aca="false">Q16/100*60</f>
        <v>12</v>
      </c>
      <c r="S16" s="108" t="n">
        <v>20</v>
      </c>
      <c r="T16" s="84" t="n">
        <f aca="false">S16/100*60</f>
        <v>12</v>
      </c>
      <c r="U16" s="79" t="n">
        <v>20</v>
      </c>
      <c r="V16" s="83" t="n">
        <f aca="false">U16/100*60</f>
        <v>12</v>
      </c>
      <c r="W16" s="108" t="s">
        <v>39</v>
      </c>
      <c r="X16" s="108" t="s">
        <v>103</v>
      </c>
      <c r="Y16" s="110" t="n">
        <v>0</v>
      </c>
      <c r="Z16" s="108" t="s">
        <v>40</v>
      </c>
      <c r="AA16" s="88" t="n">
        <f aca="false">K16+M16+P16+R16+T16+V16+Y16+Z16</f>
        <v>63.5</v>
      </c>
      <c r="AB16" s="95" t="n">
        <v>46186.53</v>
      </c>
      <c r="AC16" s="81"/>
      <c r="AD16" s="79"/>
      <c r="AE16" s="41" t="n">
        <v>23093.26</v>
      </c>
      <c r="AF16" s="73" t="n">
        <v>16165.29</v>
      </c>
      <c r="AG16" s="73" t="n">
        <v>6927.98</v>
      </c>
      <c r="AH16" s="73"/>
      <c r="AI16" s="74" t="n">
        <v>46186.53</v>
      </c>
    </row>
    <row r="17" s="1" customFormat="true" ht="15.75" hidden="false" customHeight="true" outlineLevel="0" collapsed="false">
      <c r="A17" s="76" t="n">
        <v>27</v>
      </c>
      <c r="B17" s="107" t="n">
        <v>63690</v>
      </c>
      <c r="C17" s="106" t="s">
        <v>104</v>
      </c>
      <c r="D17" s="28" t="n">
        <v>24329328</v>
      </c>
      <c r="E17" s="28" t="s">
        <v>105</v>
      </c>
      <c r="F17" s="27" t="s">
        <v>106</v>
      </c>
      <c r="G17" s="106" t="s">
        <v>107</v>
      </c>
      <c r="H17" s="106" t="s">
        <v>108</v>
      </c>
      <c r="I17" s="107" t="s">
        <v>53</v>
      </c>
      <c r="J17" s="79" t="n">
        <v>22</v>
      </c>
      <c r="K17" s="80" t="n">
        <f aca="false">J17/100*40</f>
        <v>8.8</v>
      </c>
      <c r="L17" s="79" t="n">
        <v>15</v>
      </c>
      <c r="M17" s="80" t="n">
        <f aca="false">L17/100*40</f>
        <v>6</v>
      </c>
      <c r="N17" s="79" t="n">
        <v>30</v>
      </c>
      <c r="O17" s="93" t="s">
        <v>38</v>
      </c>
      <c r="P17" s="80" t="n">
        <f aca="false">N17/100*40</f>
        <v>12</v>
      </c>
      <c r="Q17" s="79" t="n">
        <v>20</v>
      </c>
      <c r="R17" s="84" t="n">
        <f aca="false">Q17/100*60</f>
        <v>12</v>
      </c>
      <c r="S17" s="79" t="n">
        <v>10</v>
      </c>
      <c r="T17" s="84" t="n">
        <f aca="false">S17/100*60</f>
        <v>6</v>
      </c>
      <c r="U17" s="79" t="n">
        <v>20</v>
      </c>
      <c r="V17" s="83" t="n">
        <f aca="false">U17/100*60</f>
        <v>12</v>
      </c>
      <c r="W17" s="79" t="s">
        <v>46</v>
      </c>
      <c r="X17" s="79" t="s">
        <v>46</v>
      </c>
      <c r="Y17" s="94" t="n">
        <v>2.5</v>
      </c>
      <c r="Z17" s="79" t="s">
        <v>40</v>
      </c>
      <c r="AA17" s="88" t="n">
        <f aca="false">K17+M17+P17+R17+T17+V17+Y17+Z17</f>
        <v>61.8</v>
      </c>
      <c r="AB17" s="95" t="n">
        <v>16675.84</v>
      </c>
      <c r="AC17" s="81"/>
      <c r="AD17" s="79"/>
      <c r="AE17" s="41" t="n">
        <v>8337.92</v>
      </c>
      <c r="AF17" s="73" t="n">
        <v>5836.54</v>
      </c>
      <c r="AG17" s="73" t="n">
        <v>2501.38</v>
      </c>
      <c r="AH17" s="73"/>
      <c r="AI17" s="74" t="n">
        <v>16675.84</v>
      </c>
    </row>
    <row r="18" s="1" customFormat="true" ht="15.75" hidden="false" customHeight="true" outlineLevel="0" collapsed="false">
      <c r="A18" s="76" t="n">
        <v>28</v>
      </c>
      <c r="B18" s="107" t="n">
        <v>63402</v>
      </c>
      <c r="C18" s="106" t="s">
        <v>109</v>
      </c>
      <c r="D18" s="28" t="n">
        <v>24329363</v>
      </c>
      <c r="E18" s="28" t="s">
        <v>110</v>
      </c>
      <c r="F18" s="27" t="s">
        <v>111</v>
      </c>
      <c r="G18" s="106" t="s">
        <v>112</v>
      </c>
      <c r="H18" s="106" t="s">
        <v>113</v>
      </c>
      <c r="I18" s="107" t="s">
        <v>45</v>
      </c>
      <c r="J18" s="79" t="n">
        <v>22</v>
      </c>
      <c r="K18" s="80" t="n">
        <f aca="false">J18/100*40</f>
        <v>8.8</v>
      </c>
      <c r="L18" s="79" t="n">
        <v>15</v>
      </c>
      <c r="M18" s="80" t="n">
        <f aca="false">L18/100*40</f>
        <v>6</v>
      </c>
      <c r="N18" s="79" t="n">
        <v>40</v>
      </c>
      <c r="O18" s="93" t="s">
        <v>54</v>
      </c>
      <c r="P18" s="80" t="n">
        <f aca="false">N18/100*40</f>
        <v>16</v>
      </c>
      <c r="Q18" s="79" t="n">
        <v>20</v>
      </c>
      <c r="R18" s="84" t="n">
        <f aca="false">Q18/100*60</f>
        <v>12</v>
      </c>
      <c r="S18" s="79" t="n">
        <v>10</v>
      </c>
      <c r="T18" s="84" t="n">
        <f aca="false">S18/100*60</f>
        <v>6</v>
      </c>
      <c r="U18" s="79" t="n">
        <v>20</v>
      </c>
      <c r="V18" s="84" t="n">
        <f aca="false">U18/100*60</f>
        <v>12</v>
      </c>
      <c r="W18" s="79" t="s">
        <v>39</v>
      </c>
      <c r="X18" s="79" t="s">
        <v>46</v>
      </c>
      <c r="Y18" s="94" t="n">
        <v>0</v>
      </c>
      <c r="Z18" s="79" t="s">
        <v>65</v>
      </c>
      <c r="AA18" s="88" t="n">
        <f aca="false">K18+M18+P18+R18+T18+V18+Y18+Z18</f>
        <v>60.8</v>
      </c>
      <c r="AB18" s="95" t="n">
        <v>200000</v>
      </c>
      <c r="AC18" s="79"/>
      <c r="AD18" s="79" t="s">
        <v>47</v>
      </c>
      <c r="AE18" s="41" t="n">
        <v>100000</v>
      </c>
      <c r="AF18" s="73" t="n">
        <v>70000</v>
      </c>
      <c r="AG18" s="73" t="n">
        <v>30000</v>
      </c>
      <c r="AH18" s="73"/>
      <c r="AI18" s="74" t="n">
        <v>200000</v>
      </c>
    </row>
    <row r="19" s="1" customFormat="true" ht="15.75" hidden="false" customHeight="true" outlineLevel="0" collapsed="false">
      <c r="A19" s="76" t="n">
        <v>29</v>
      </c>
      <c r="B19" s="77" t="n">
        <v>63716</v>
      </c>
      <c r="C19" s="78" t="s">
        <v>114</v>
      </c>
      <c r="D19" s="28" t="n">
        <v>24329470</v>
      </c>
      <c r="E19" s="28" t="s">
        <v>115</v>
      </c>
      <c r="F19" s="27" t="s">
        <v>116</v>
      </c>
      <c r="G19" s="78" t="s">
        <v>117</v>
      </c>
      <c r="H19" s="78" t="s">
        <v>36</v>
      </c>
      <c r="I19" s="77" t="s">
        <v>37</v>
      </c>
      <c r="J19" s="81" t="n">
        <v>22</v>
      </c>
      <c r="K19" s="80" t="n">
        <f aca="false">J19/100*40</f>
        <v>8.8</v>
      </c>
      <c r="L19" s="79" t="n">
        <v>15</v>
      </c>
      <c r="M19" s="80" t="n">
        <f aca="false">L19/100*40</f>
        <v>6</v>
      </c>
      <c r="N19" s="81" t="n">
        <v>30</v>
      </c>
      <c r="O19" s="82" t="s">
        <v>38</v>
      </c>
      <c r="P19" s="80" t="n">
        <f aca="false">N19/100*40</f>
        <v>12</v>
      </c>
      <c r="Q19" s="81" t="n">
        <v>20</v>
      </c>
      <c r="R19" s="83" t="n">
        <f aca="false">Q19/100*60</f>
        <v>12</v>
      </c>
      <c r="S19" s="81" t="n">
        <v>10</v>
      </c>
      <c r="T19" s="84" t="n">
        <f aca="false">S19/100*60</f>
        <v>6</v>
      </c>
      <c r="U19" s="81" t="n">
        <v>20</v>
      </c>
      <c r="V19" s="83" t="n">
        <f aca="false">U19/100*60</f>
        <v>12</v>
      </c>
      <c r="W19" s="85" t="s">
        <v>46</v>
      </c>
      <c r="X19" s="85" t="s">
        <v>46</v>
      </c>
      <c r="Y19" s="86" t="n">
        <v>2.5</v>
      </c>
      <c r="Z19" s="87" t="s">
        <v>65</v>
      </c>
      <c r="AA19" s="88" t="n">
        <f aca="false">K19+M19+P19+R19+T19+V19+Y19+Z19</f>
        <v>59.3</v>
      </c>
      <c r="AB19" s="89" t="n">
        <v>17536.77</v>
      </c>
      <c r="AC19" s="81"/>
      <c r="AD19" s="81"/>
      <c r="AE19" s="41" t="n">
        <v>8768.38</v>
      </c>
      <c r="AF19" s="73" t="n">
        <v>6137.87</v>
      </c>
      <c r="AG19" s="73" t="n">
        <v>2630.52</v>
      </c>
      <c r="AH19" s="73"/>
      <c r="AI19" s="74" t="n">
        <v>17536.77</v>
      </c>
    </row>
    <row r="20" s="1" customFormat="true" ht="15.75" hidden="false" customHeight="true" outlineLevel="0" collapsed="false">
      <c r="A20" s="76" t="n">
        <v>30</v>
      </c>
      <c r="B20" s="107" t="n">
        <v>63865</v>
      </c>
      <c r="C20" s="106" t="s">
        <v>118</v>
      </c>
      <c r="D20" s="28" t="n">
        <v>24329619</v>
      </c>
      <c r="E20" s="28" t="s">
        <v>119</v>
      </c>
      <c r="F20" s="27" t="s">
        <v>120</v>
      </c>
      <c r="G20" s="106" t="s">
        <v>121</v>
      </c>
      <c r="H20" s="106" t="s">
        <v>122</v>
      </c>
      <c r="I20" s="107" t="s">
        <v>87</v>
      </c>
      <c r="J20" s="79" t="n">
        <v>22</v>
      </c>
      <c r="K20" s="80" t="n">
        <f aca="false">J20/100*40</f>
        <v>8.8</v>
      </c>
      <c r="L20" s="79" t="n">
        <v>15</v>
      </c>
      <c r="M20" s="80" t="n">
        <f aca="false">L20/100*40</f>
        <v>6</v>
      </c>
      <c r="N20" s="79" t="n">
        <v>30</v>
      </c>
      <c r="O20" s="93" t="s">
        <v>38</v>
      </c>
      <c r="P20" s="80" t="n">
        <f aca="false">N20/100*40</f>
        <v>12</v>
      </c>
      <c r="Q20" s="79" t="n">
        <v>20</v>
      </c>
      <c r="R20" s="84" t="n">
        <f aca="false">Q20/100*60</f>
        <v>12</v>
      </c>
      <c r="S20" s="79" t="n">
        <v>10</v>
      </c>
      <c r="T20" s="84" t="n">
        <f aca="false">S20/100*60</f>
        <v>6</v>
      </c>
      <c r="U20" s="79" t="n">
        <v>20</v>
      </c>
      <c r="V20" s="83" t="n">
        <f aca="false">U20/100*60</f>
        <v>12</v>
      </c>
      <c r="W20" s="79" t="s">
        <v>39</v>
      </c>
      <c r="X20" s="79" t="s">
        <v>39</v>
      </c>
      <c r="Y20" s="94" t="n">
        <v>0</v>
      </c>
      <c r="Z20" s="79" t="s">
        <v>40</v>
      </c>
      <c r="AA20" s="88" t="n">
        <f aca="false">K20+M20+P20+R20+T20+V20+Y20+Z20</f>
        <v>59.3</v>
      </c>
      <c r="AB20" s="95" t="n">
        <v>23975</v>
      </c>
      <c r="AC20" s="81"/>
      <c r="AD20" s="79"/>
      <c r="AE20" s="41" t="n">
        <v>11987.5</v>
      </c>
      <c r="AF20" s="73" t="n">
        <v>8391.25</v>
      </c>
      <c r="AG20" s="73" t="n">
        <v>3596.25</v>
      </c>
      <c r="AH20" s="73"/>
      <c r="AI20" s="74" t="n">
        <v>23975</v>
      </c>
    </row>
    <row r="21" s="1" customFormat="true" ht="15.75" hidden="false" customHeight="true" outlineLevel="0" collapsed="false">
      <c r="A21" s="76" t="n">
        <v>31</v>
      </c>
      <c r="B21" s="91" t="n">
        <v>63228</v>
      </c>
      <c r="C21" s="92" t="s">
        <v>123</v>
      </c>
      <c r="D21" s="28" t="n">
        <v>24329648</v>
      </c>
      <c r="E21" s="28" t="s">
        <v>124</v>
      </c>
      <c r="F21" s="27" t="s">
        <v>125</v>
      </c>
      <c r="G21" s="92" t="s">
        <v>126</v>
      </c>
      <c r="H21" s="92" t="s">
        <v>127</v>
      </c>
      <c r="I21" s="91" t="s">
        <v>45</v>
      </c>
      <c r="J21" s="111" t="n">
        <v>15</v>
      </c>
      <c r="K21" s="80" t="n">
        <f aca="false">J21/100*40</f>
        <v>6</v>
      </c>
      <c r="L21" s="111" t="n">
        <v>15</v>
      </c>
      <c r="M21" s="80" t="n">
        <f aca="false">L21/100*40</f>
        <v>6</v>
      </c>
      <c r="N21" s="111" t="n">
        <v>40</v>
      </c>
      <c r="O21" s="112" t="s">
        <v>54</v>
      </c>
      <c r="P21" s="80" t="n">
        <f aca="false">N21/100*40</f>
        <v>16</v>
      </c>
      <c r="Q21" s="111" t="n">
        <v>20</v>
      </c>
      <c r="R21" s="84" t="n">
        <f aca="false">Q21/100*60</f>
        <v>12</v>
      </c>
      <c r="S21" s="111" t="n">
        <v>10</v>
      </c>
      <c r="T21" s="84" t="n">
        <f aca="false">S21/100*60</f>
        <v>6</v>
      </c>
      <c r="U21" s="111" t="n">
        <v>20</v>
      </c>
      <c r="V21" s="84" t="n">
        <f aca="false">U21/100*60</f>
        <v>12</v>
      </c>
      <c r="W21" s="111" t="s">
        <v>39</v>
      </c>
      <c r="X21" s="111" t="s">
        <v>46</v>
      </c>
      <c r="Y21" s="113" t="n">
        <v>0</v>
      </c>
      <c r="Z21" s="111" t="s">
        <v>65</v>
      </c>
      <c r="AA21" s="88" t="n">
        <f aca="false">K21+M21+P21+R21+T21+V21+Y21+Z21</f>
        <v>58</v>
      </c>
      <c r="AB21" s="114" t="n">
        <v>11598.58</v>
      </c>
      <c r="AC21" s="111"/>
      <c r="AD21" s="111" t="s">
        <v>47</v>
      </c>
      <c r="AE21" s="41" t="n">
        <v>5799.29</v>
      </c>
      <c r="AF21" s="73" t="n">
        <v>4059.5</v>
      </c>
      <c r="AG21" s="73" t="n">
        <v>1739.79</v>
      </c>
      <c r="AH21" s="73"/>
      <c r="AI21" s="74" t="n">
        <v>11598.58</v>
      </c>
    </row>
    <row r="22" s="1" customFormat="true" ht="15.75" hidden="false" customHeight="true" outlineLevel="0" collapsed="false">
      <c r="A22" s="76" t="n">
        <v>32</v>
      </c>
      <c r="B22" s="107" t="n">
        <v>62633</v>
      </c>
      <c r="C22" s="106" t="s">
        <v>128</v>
      </c>
      <c r="D22" s="28" t="n">
        <v>24329712</v>
      </c>
      <c r="E22" s="28" t="s">
        <v>129</v>
      </c>
      <c r="F22" s="27" t="s">
        <v>130</v>
      </c>
      <c r="G22" s="106" t="s">
        <v>131</v>
      </c>
      <c r="H22" s="106" t="s">
        <v>108</v>
      </c>
      <c r="I22" s="107" t="s">
        <v>53</v>
      </c>
      <c r="J22" s="79" t="n">
        <v>15</v>
      </c>
      <c r="K22" s="80" t="n">
        <f aca="false">J22/100*40</f>
        <v>6</v>
      </c>
      <c r="L22" s="79" t="n">
        <v>7.5</v>
      </c>
      <c r="M22" s="80" t="n">
        <f aca="false">L22/100*40</f>
        <v>3</v>
      </c>
      <c r="N22" s="79" t="n">
        <v>30</v>
      </c>
      <c r="O22" s="93" t="s">
        <v>38</v>
      </c>
      <c r="P22" s="80" t="n">
        <f aca="false">N22/100*40</f>
        <v>12</v>
      </c>
      <c r="Q22" s="79" t="n">
        <v>20</v>
      </c>
      <c r="R22" s="84" t="n">
        <f aca="false">Q22/100*60</f>
        <v>12</v>
      </c>
      <c r="S22" s="79" t="n">
        <v>20</v>
      </c>
      <c r="T22" s="84" t="n">
        <f aca="false">S22/100*60</f>
        <v>12</v>
      </c>
      <c r="U22" s="79" t="n">
        <v>20</v>
      </c>
      <c r="V22" s="83" t="n">
        <f aca="false">U22/100*60</f>
        <v>12</v>
      </c>
      <c r="W22" s="79" t="s">
        <v>39</v>
      </c>
      <c r="X22" s="79" t="s">
        <v>39</v>
      </c>
      <c r="Y22" s="94" t="n">
        <v>0</v>
      </c>
      <c r="Z22" s="79" t="s">
        <v>65</v>
      </c>
      <c r="AA22" s="88" t="n">
        <f aca="false">K22+M22+P22+R22+T22+V22+Y22+Z22</f>
        <v>57</v>
      </c>
      <c r="AB22" s="95" t="n">
        <v>12500</v>
      </c>
      <c r="AC22" s="81"/>
      <c r="AD22" s="79"/>
      <c r="AE22" s="41" t="n">
        <v>6250</v>
      </c>
      <c r="AF22" s="73" t="n">
        <v>4375</v>
      </c>
      <c r="AG22" s="73" t="n">
        <v>1875</v>
      </c>
      <c r="AH22" s="73"/>
      <c r="AI22" s="74" t="n">
        <v>12500</v>
      </c>
    </row>
    <row r="23" s="1" customFormat="true" ht="15.75" hidden="false" customHeight="true" outlineLevel="0" collapsed="false">
      <c r="A23" s="76" t="n">
        <v>33</v>
      </c>
      <c r="B23" s="107" t="n">
        <v>62928</v>
      </c>
      <c r="C23" s="106" t="s">
        <v>132</v>
      </c>
      <c r="D23" s="28" t="n">
        <v>24329810</v>
      </c>
      <c r="E23" s="28" t="s">
        <v>133</v>
      </c>
      <c r="F23" s="27" t="s">
        <v>134</v>
      </c>
      <c r="G23" s="106" t="s">
        <v>135</v>
      </c>
      <c r="H23" s="106" t="s">
        <v>136</v>
      </c>
      <c r="I23" s="107" t="s">
        <v>45</v>
      </c>
      <c r="J23" s="79" t="n">
        <v>15</v>
      </c>
      <c r="K23" s="80" t="n">
        <f aca="false">J23/100*40</f>
        <v>6</v>
      </c>
      <c r="L23" s="79" t="n">
        <v>15</v>
      </c>
      <c r="M23" s="80" t="n">
        <f aca="false">L23/100*40</f>
        <v>6</v>
      </c>
      <c r="N23" s="79" t="n">
        <v>30</v>
      </c>
      <c r="O23" s="93" t="s">
        <v>38</v>
      </c>
      <c r="P23" s="80" t="n">
        <f aca="false">N23/100*40</f>
        <v>12</v>
      </c>
      <c r="Q23" s="79" t="n">
        <v>20</v>
      </c>
      <c r="R23" s="84" t="n">
        <f aca="false">Q23/100*60</f>
        <v>12</v>
      </c>
      <c r="S23" s="79" t="n">
        <v>10</v>
      </c>
      <c r="T23" s="84" t="n">
        <f aca="false">S23/100*60</f>
        <v>6</v>
      </c>
      <c r="U23" s="79" t="n">
        <v>20</v>
      </c>
      <c r="V23" s="84" t="n">
        <f aca="false">U23/100*60</f>
        <v>12</v>
      </c>
      <c r="W23" s="79" t="s">
        <v>39</v>
      </c>
      <c r="X23" s="79" t="s">
        <v>46</v>
      </c>
      <c r="Y23" s="94" t="n">
        <v>0</v>
      </c>
      <c r="Z23" s="79" t="s">
        <v>40</v>
      </c>
      <c r="AA23" s="88" t="n">
        <f aca="false">K23+M23+P23+R23+T23+V23+Y23+Z23</f>
        <v>56.5</v>
      </c>
      <c r="AB23" s="95" t="n">
        <v>15750</v>
      </c>
      <c r="AC23" s="79"/>
      <c r="AD23" s="79"/>
      <c r="AE23" s="41" t="n">
        <v>7875</v>
      </c>
      <c r="AF23" s="73" t="n">
        <v>5512.5</v>
      </c>
      <c r="AG23" s="73" t="n">
        <v>2362.5</v>
      </c>
      <c r="AH23" s="73"/>
      <c r="AI23" s="74" t="n">
        <v>15750</v>
      </c>
    </row>
    <row r="24" s="1" customFormat="true" ht="15.75" hidden="false" customHeight="true" outlineLevel="0" collapsed="false">
      <c r="A24" s="76" t="n">
        <v>34</v>
      </c>
      <c r="B24" s="77" t="n">
        <v>62937</v>
      </c>
      <c r="C24" s="78" t="s">
        <v>137</v>
      </c>
      <c r="D24" s="28" t="n">
        <v>24329833</v>
      </c>
      <c r="E24" s="28" t="s">
        <v>138</v>
      </c>
      <c r="F24" s="27" t="s">
        <v>139</v>
      </c>
      <c r="G24" s="78" t="s">
        <v>140</v>
      </c>
      <c r="H24" s="78" t="s">
        <v>86</v>
      </c>
      <c r="I24" s="77" t="s">
        <v>87</v>
      </c>
      <c r="J24" s="81" t="n">
        <v>22</v>
      </c>
      <c r="K24" s="80" t="n">
        <f aca="false">J24/100*40</f>
        <v>8.8</v>
      </c>
      <c r="L24" s="81" t="n">
        <v>7.5</v>
      </c>
      <c r="M24" s="80" t="n">
        <f aca="false">L24/100*40</f>
        <v>3</v>
      </c>
      <c r="N24" s="81" t="n">
        <v>30</v>
      </c>
      <c r="O24" s="82" t="s">
        <v>38</v>
      </c>
      <c r="P24" s="80" t="n">
        <f aca="false">N24/100*40</f>
        <v>12</v>
      </c>
      <c r="Q24" s="81" t="n">
        <v>20</v>
      </c>
      <c r="R24" s="83" t="n">
        <f aca="false">Q24/100*60</f>
        <v>12</v>
      </c>
      <c r="S24" s="81" t="n">
        <v>10</v>
      </c>
      <c r="T24" s="84" t="n">
        <f aca="false">S24/100*60</f>
        <v>6</v>
      </c>
      <c r="U24" s="81" t="n">
        <v>20</v>
      </c>
      <c r="V24" s="83" t="n">
        <f aca="false">U24/100*60</f>
        <v>12</v>
      </c>
      <c r="W24" s="81" t="s">
        <v>39</v>
      </c>
      <c r="X24" s="85" t="s">
        <v>46</v>
      </c>
      <c r="Y24" s="86" t="n">
        <v>0</v>
      </c>
      <c r="Z24" s="87" t="s">
        <v>40</v>
      </c>
      <c r="AA24" s="88" t="n">
        <f aca="false">K24+M24+P24+R24+T24+V24+Y24+Z24</f>
        <v>56.3</v>
      </c>
      <c r="AB24" s="89" t="n">
        <v>29834.5</v>
      </c>
      <c r="AC24" s="81"/>
      <c r="AD24" s="81"/>
      <c r="AE24" s="41" t="n">
        <v>14917.24</v>
      </c>
      <c r="AF24" s="73" t="n">
        <v>10442.08</v>
      </c>
      <c r="AG24" s="73" t="n">
        <v>4475.18</v>
      </c>
      <c r="AH24" s="73"/>
      <c r="AI24" s="74" t="n">
        <v>29834.5</v>
      </c>
    </row>
    <row r="25" s="1" customFormat="true" ht="15.75" hidden="false" customHeight="true" outlineLevel="0" collapsed="false">
      <c r="A25" s="76" t="n">
        <v>35</v>
      </c>
      <c r="B25" s="77" t="n">
        <v>63388</v>
      </c>
      <c r="C25" s="78" t="s">
        <v>141</v>
      </c>
      <c r="D25" s="28" t="n">
        <v>24329923</v>
      </c>
      <c r="E25" s="28" t="s">
        <v>142</v>
      </c>
      <c r="F25" s="27" t="s">
        <v>143</v>
      </c>
      <c r="G25" s="78" t="s">
        <v>144</v>
      </c>
      <c r="H25" s="78" t="s">
        <v>70</v>
      </c>
      <c r="I25" s="77" t="s">
        <v>45</v>
      </c>
      <c r="J25" s="81" t="n">
        <v>22</v>
      </c>
      <c r="K25" s="80" t="n">
        <f aca="false">J25/100*40</f>
        <v>8.8</v>
      </c>
      <c r="L25" s="81" t="n">
        <v>7.5</v>
      </c>
      <c r="M25" s="80" t="n">
        <f aca="false">L25/100*40</f>
        <v>3</v>
      </c>
      <c r="N25" s="81" t="n">
        <v>30</v>
      </c>
      <c r="O25" s="82" t="s">
        <v>38</v>
      </c>
      <c r="P25" s="80" t="n">
        <f aca="false">N25/100*40</f>
        <v>12</v>
      </c>
      <c r="Q25" s="81" t="n">
        <v>20</v>
      </c>
      <c r="R25" s="83" t="n">
        <f aca="false">Q25/100*60</f>
        <v>12</v>
      </c>
      <c r="S25" s="81" t="n">
        <v>10</v>
      </c>
      <c r="T25" s="84" t="n">
        <f aca="false">S25/100*60</f>
        <v>6</v>
      </c>
      <c r="U25" s="81" t="n">
        <v>20</v>
      </c>
      <c r="V25" s="83" t="n">
        <f aca="false">U25/100*60</f>
        <v>12</v>
      </c>
      <c r="W25" s="81" t="s">
        <v>39</v>
      </c>
      <c r="X25" s="85" t="s">
        <v>46</v>
      </c>
      <c r="Y25" s="86" t="n">
        <v>0</v>
      </c>
      <c r="Z25" s="87" t="s">
        <v>40</v>
      </c>
      <c r="AA25" s="88" t="n">
        <f aca="false">K25+M25+P25+R25+T25+V25+Y25+Z25</f>
        <v>56.3</v>
      </c>
      <c r="AB25" s="89" t="n">
        <v>19909.92</v>
      </c>
      <c r="AC25" s="81"/>
      <c r="AD25" s="81"/>
      <c r="AE25" s="41" t="n">
        <v>9954.96</v>
      </c>
      <c r="AF25" s="73" t="n">
        <v>6968.47</v>
      </c>
      <c r="AG25" s="73" t="n">
        <v>77.02</v>
      </c>
      <c r="AH25" s="73" t="n">
        <v>2909.47</v>
      </c>
      <c r="AI25" s="74" t="n">
        <v>19909.92</v>
      </c>
    </row>
    <row r="26" s="1" customFormat="true" ht="15.75" hidden="false" customHeight="true" outlineLevel="0" collapsed="false">
      <c r="A26" s="76" t="n">
        <v>36</v>
      </c>
      <c r="B26" s="107" t="n">
        <v>63701</v>
      </c>
      <c r="C26" s="106" t="s">
        <v>145</v>
      </c>
      <c r="D26" s="28" t="n">
        <v>24329984</v>
      </c>
      <c r="E26" s="28" t="s">
        <v>146</v>
      </c>
      <c r="F26" s="27" t="s">
        <v>147</v>
      </c>
      <c r="G26" s="106" t="s">
        <v>148</v>
      </c>
      <c r="H26" s="106" t="s">
        <v>149</v>
      </c>
      <c r="I26" s="107" t="s">
        <v>45</v>
      </c>
      <c r="J26" s="79" t="n">
        <v>22</v>
      </c>
      <c r="K26" s="80" t="n">
        <f aca="false">J26/100*40</f>
        <v>8.8</v>
      </c>
      <c r="L26" s="79" t="n">
        <v>7.5</v>
      </c>
      <c r="M26" s="80" t="n">
        <f aca="false">L26/100*40</f>
        <v>3</v>
      </c>
      <c r="N26" s="79" t="n">
        <v>30</v>
      </c>
      <c r="O26" s="93" t="s">
        <v>38</v>
      </c>
      <c r="P26" s="80" t="n">
        <f aca="false">N26/100*40</f>
        <v>12</v>
      </c>
      <c r="Q26" s="79" t="n">
        <v>20</v>
      </c>
      <c r="R26" s="83" t="n">
        <f aca="false">Q26/100*60</f>
        <v>12</v>
      </c>
      <c r="S26" s="79" t="n">
        <v>10</v>
      </c>
      <c r="T26" s="83" t="n">
        <f aca="false">S26/100*60</f>
        <v>6</v>
      </c>
      <c r="U26" s="79" t="n">
        <v>20</v>
      </c>
      <c r="V26" s="83" t="n">
        <f aca="false">U26/100*60</f>
        <v>12</v>
      </c>
      <c r="W26" s="79" t="s">
        <v>46</v>
      </c>
      <c r="X26" s="79" t="s">
        <v>46</v>
      </c>
      <c r="Y26" s="94" t="n">
        <v>2.5</v>
      </c>
      <c r="Z26" s="79" t="s">
        <v>65</v>
      </c>
      <c r="AA26" s="88" t="n">
        <f aca="false">K26+M26+P26+R26+T26+V26+Y26+Z26</f>
        <v>56.3</v>
      </c>
      <c r="AB26" s="95" t="n">
        <v>46636.95</v>
      </c>
      <c r="AC26" s="79"/>
      <c r="AD26" s="79"/>
      <c r="AE26" s="41" t="n">
        <v>23318.48</v>
      </c>
      <c r="AF26" s="73" t="n">
        <v>16322.93</v>
      </c>
      <c r="AG26" s="73"/>
      <c r="AH26" s="73" t="n">
        <v>6995.54</v>
      </c>
      <c r="AI26" s="74" t="n">
        <v>46636.95</v>
      </c>
    </row>
    <row r="27" s="1" customFormat="true" ht="15.75" hidden="false" customHeight="true" outlineLevel="0" collapsed="false">
      <c r="A27" s="76" t="n">
        <v>37</v>
      </c>
      <c r="B27" s="77" t="n">
        <v>63703</v>
      </c>
      <c r="C27" s="78" t="s">
        <v>150</v>
      </c>
      <c r="D27" s="28" t="n">
        <v>24330030</v>
      </c>
      <c r="E27" s="28" t="s">
        <v>151</v>
      </c>
      <c r="F27" s="27" t="s">
        <v>152</v>
      </c>
      <c r="G27" s="78" t="s">
        <v>153</v>
      </c>
      <c r="H27" s="78" t="s">
        <v>154</v>
      </c>
      <c r="I27" s="77" t="s">
        <v>37</v>
      </c>
      <c r="J27" s="81" t="n">
        <v>22</v>
      </c>
      <c r="K27" s="80" t="n">
        <f aca="false">J27/100*40</f>
        <v>8.8</v>
      </c>
      <c r="L27" s="81" t="n">
        <v>7.5</v>
      </c>
      <c r="M27" s="80" t="n">
        <f aca="false">L27/100*40</f>
        <v>3</v>
      </c>
      <c r="N27" s="81" t="n">
        <v>30</v>
      </c>
      <c r="O27" s="82" t="s">
        <v>38</v>
      </c>
      <c r="P27" s="80" t="n">
        <f aca="false">N27/100*40</f>
        <v>12</v>
      </c>
      <c r="Q27" s="81" t="n">
        <v>20</v>
      </c>
      <c r="R27" s="83" t="n">
        <f aca="false">Q27/100*60</f>
        <v>12</v>
      </c>
      <c r="S27" s="81" t="n">
        <v>10</v>
      </c>
      <c r="T27" s="84" t="n">
        <f aca="false">S27/100*60</f>
        <v>6</v>
      </c>
      <c r="U27" s="81" t="n">
        <v>20</v>
      </c>
      <c r="V27" s="83" t="n">
        <f aca="false">U27/100*60</f>
        <v>12</v>
      </c>
      <c r="W27" s="85" t="s">
        <v>46</v>
      </c>
      <c r="X27" s="85" t="s">
        <v>46</v>
      </c>
      <c r="Y27" s="86" t="n">
        <v>2.5</v>
      </c>
      <c r="Z27" s="87" t="s">
        <v>65</v>
      </c>
      <c r="AA27" s="88" t="n">
        <f aca="false">K27+M27+P27+R27+T27+V27+Y27+Z27</f>
        <v>56.3</v>
      </c>
      <c r="AB27" s="89" t="n">
        <v>25192.72</v>
      </c>
      <c r="AC27" s="81"/>
      <c r="AD27" s="81"/>
      <c r="AE27" s="41" t="n">
        <v>12596.36</v>
      </c>
      <c r="AF27" s="73" t="n">
        <v>8817.45</v>
      </c>
      <c r="AG27" s="73"/>
      <c r="AH27" s="73" t="n">
        <v>3778.91</v>
      </c>
      <c r="AI27" s="74" t="n">
        <v>25192.72</v>
      </c>
    </row>
    <row r="28" s="1" customFormat="true" ht="15.75" hidden="false" customHeight="true" outlineLevel="0" collapsed="false">
      <c r="A28" s="76" t="n">
        <v>38</v>
      </c>
      <c r="B28" s="77" t="n">
        <v>63844</v>
      </c>
      <c r="C28" s="78" t="s">
        <v>155</v>
      </c>
      <c r="D28" s="28" t="n">
        <v>24330376</v>
      </c>
      <c r="E28" s="28" t="s">
        <v>156</v>
      </c>
      <c r="F28" s="27" t="s">
        <v>157</v>
      </c>
      <c r="G28" s="78" t="s">
        <v>158</v>
      </c>
      <c r="H28" s="78" t="s">
        <v>59</v>
      </c>
      <c r="I28" s="77" t="s">
        <v>45</v>
      </c>
      <c r="J28" s="81" t="n">
        <v>22</v>
      </c>
      <c r="K28" s="80" t="n">
        <f aca="false">J28/100*40</f>
        <v>8.8</v>
      </c>
      <c r="L28" s="81" t="n">
        <v>7.5</v>
      </c>
      <c r="M28" s="80" t="n">
        <f aca="false">L28/100*40</f>
        <v>3</v>
      </c>
      <c r="N28" s="81" t="n">
        <v>30</v>
      </c>
      <c r="O28" s="82" t="s">
        <v>38</v>
      </c>
      <c r="P28" s="80" t="n">
        <f aca="false">N28/100*40</f>
        <v>12</v>
      </c>
      <c r="Q28" s="81" t="n">
        <v>20</v>
      </c>
      <c r="R28" s="83" t="n">
        <f aca="false">Q28/100*60</f>
        <v>12</v>
      </c>
      <c r="S28" s="81" t="n">
        <v>10</v>
      </c>
      <c r="T28" s="84" t="n">
        <f aca="false">S28/100*60</f>
        <v>6</v>
      </c>
      <c r="U28" s="81" t="n">
        <v>20</v>
      </c>
      <c r="V28" s="83" t="n">
        <f aca="false">U28/100*60</f>
        <v>12</v>
      </c>
      <c r="W28" s="81" t="s">
        <v>39</v>
      </c>
      <c r="X28" s="81" t="s">
        <v>39</v>
      </c>
      <c r="Y28" s="86" t="n">
        <v>0</v>
      </c>
      <c r="Z28" s="87" t="s">
        <v>40</v>
      </c>
      <c r="AA28" s="88" t="n">
        <f aca="false">K28+M28+P28+R28+T28+V28+Y28+Z28</f>
        <v>56.3</v>
      </c>
      <c r="AB28" s="89" t="n">
        <v>89260.5</v>
      </c>
      <c r="AC28" s="81"/>
      <c r="AD28" s="81"/>
      <c r="AE28" s="41" t="n">
        <v>44630.25</v>
      </c>
      <c r="AF28" s="73" t="n">
        <v>31241.17</v>
      </c>
      <c r="AG28" s="73"/>
      <c r="AH28" s="73" t="n">
        <v>13389.08</v>
      </c>
      <c r="AI28" s="74" t="n">
        <v>89260.5</v>
      </c>
    </row>
    <row r="29" s="1" customFormat="true" ht="15.75" hidden="false" customHeight="true" outlineLevel="0" collapsed="false">
      <c r="A29" s="76" t="n">
        <v>39</v>
      </c>
      <c r="B29" s="77" t="n">
        <v>63617</v>
      </c>
      <c r="C29" s="78" t="s">
        <v>159</v>
      </c>
      <c r="D29" s="28" t="n">
        <v>24330426</v>
      </c>
      <c r="E29" s="28" t="s">
        <v>160</v>
      </c>
      <c r="F29" s="27" t="s">
        <v>161</v>
      </c>
      <c r="G29" s="78" t="s">
        <v>162</v>
      </c>
      <c r="H29" s="78" t="s">
        <v>75</v>
      </c>
      <c r="I29" s="77" t="s">
        <v>53</v>
      </c>
      <c r="J29" s="81" t="n">
        <v>15</v>
      </c>
      <c r="K29" s="80" t="n">
        <f aca="false">J29/100*40</f>
        <v>6</v>
      </c>
      <c r="L29" s="81" t="n">
        <v>7.5</v>
      </c>
      <c r="M29" s="80" t="n">
        <f aca="false">L29/100*40</f>
        <v>3</v>
      </c>
      <c r="N29" s="81" t="n">
        <v>40</v>
      </c>
      <c r="O29" s="82" t="s">
        <v>54</v>
      </c>
      <c r="P29" s="80" t="n">
        <f aca="false">N29/100*40</f>
        <v>16</v>
      </c>
      <c r="Q29" s="81" t="n">
        <v>20</v>
      </c>
      <c r="R29" s="83" t="n">
        <f aca="false">Q29/100*60</f>
        <v>12</v>
      </c>
      <c r="S29" s="81" t="n">
        <v>10</v>
      </c>
      <c r="T29" s="84" t="n">
        <f aca="false">S29/100*60</f>
        <v>6</v>
      </c>
      <c r="U29" s="81" t="n">
        <v>20</v>
      </c>
      <c r="V29" s="83" t="n">
        <f aca="false">U29/100*60</f>
        <v>12</v>
      </c>
      <c r="W29" s="81" t="s">
        <v>39</v>
      </c>
      <c r="X29" s="85" t="s">
        <v>46</v>
      </c>
      <c r="Y29" s="86" t="n">
        <v>0</v>
      </c>
      <c r="Z29" s="87" t="s">
        <v>65</v>
      </c>
      <c r="AA29" s="88" t="n">
        <f aca="false">K29+M29+P29+R29+T29+V29+Y29+Z29</f>
        <v>55</v>
      </c>
      <c r="AB29" s="95" t="n">
        <v>70534.5</v>
      </c>
      <c r="AC29" s="81"/>
      <c r="AD29" s="81"/>
      <c r="AE29" s="41" t="n">
        <v>35267.25</v>
      </c>
      <c r="AF29" s="73" t="n">
        <v>24687.07</v>
      </c>
      <c r="AG29" s="73"/>
      <c r="AH29" s="73" t="n">
        <v>10580.18</v>
      </c>
      <c r="AI29" s="115" t="n">
        <v>70534.5</v>
      </c>
      <c r="AJ29" s="43"/>
    </row>
    <row r="30" s="1" customFormat="true" ht="15.75" hidden="false" customHeight="true" outlineLevel="0" collapsed="false">
      <c r="A30" s="76" t="n">
        <v>40</v>
      </c>
      <c r="B30" s="77" t="n">
        <v>62836</v>
      </c>
      <c r="C30" s="78" t="s">
        <v>163</v>
      </c>
      <c r="D30" s="28" t="n">
        <v>24332493</v>
      </c>
      <c r="E30" s="28" t="s">
        <v>164</v>
      </c>
      <c r="F30" s="27" t="s">
        <v>165</v>
      </c>
      <c r="G30" s="78" t="s">
        <v>166</v>
      </c>
      <c r="H30" s="78" t="s">
        <v>154</v>
      </c>
      <c r="I30" s="77" t="s">
        <v>37</v>
      </c>
      <c r="J30" s="81" t="n">
        <v>15</v>
      </c>
      <c r="K30" s="80" t="n">
        <f aca="false">J30/100*40</f>
        <v>6</v>
      </c>
      <c r="L30" s="81" t="n">
        <v>15</v>
      </c>
      <c r="M30" s="80" t="n">
        <f aca="false">L30/100*40</f>
        <v>6</v>
      </c>
      <c r="N30" s="81" t="n">
        <v>30</v>
      </c>
      <c r="O30" s="82" t="s">
        <v>38</v>
      </c>
      <c r="P30" s="80" t="n">
        <f aca="false">N30/100*40</f>
        <v>12</v>
      </c>
      <c r="Q30" s="81" t="n">
        <v>20</v>
      </c>
      <c r="R30" s="83" t="n">
        <f aca="false">Q30/100*60</f>
        <v>12</v>
      </c>
      <c r="S30" s="81" t="n">
        <v>10</v>
      </c>
      <c r="T30" s="84" t="n">
        <f aca="false">S30/100*60</f>
        <v>6</v>
      </c>
      <c r="U30" s="81" t="n">
        <v>20</v>
      </c>
      <c r="V30" s="83" t="n">
        <f aca="false">U30/100*60</f>
        <v>12</v>
      </c>
      <c r="W30" s="81" t="s">
        <v>39</v>
      </c>
      <c r="X30" s="85" t="s">
        <v>46</v>
      </c>
      <c r="Y30" s="86" t="n">
        <v>0</v>
      </c>
      <c r="Z30" s="87" t="s">
        <v>65</v>
      </c>
      <c r="AA30" s="88" t="n">
        <f aca="false">K30+M30+P30+R30+T30+V30+Y30+Z30</f>
        <v>54</v>
      </c>
      <c r="AB30" s="89" t="n">
        <v>70017.59</v>
      </c>
      <c r="AC30" s="81"/>
      <c r="AD30" s="81"/>
      <c r="AE30" s="41" t="n">
        <v>35008.79</v>
      </c>
      <c r="AF30" s="73" t="n">
        <v>24506.17</v>
      </c>
      <c r="AG30" s="73"/>
      <c r="AH30" s="73" t="n">
        <v>10502.63</v>
      </c>
      <c r="AI30" s="115" t="n">
        <v>70017.59</v>
      </c>
      <c r="AJ30" s="43"/>
    </row>
    <row r="31" s="1" customFormat="true" ht="15.75" hidden="false" customHeight="true" outlineLevel="0" collapsed="false">
      <c r="A31" s="76" t="n">
        <v>41</v>
      </c>
      <c r="B31" s="107" t="n">
        <v>62664</v>
      </c>
      <c r="C31" s="106" t="s">
        <v>167</v>
      </c>
      <c r="D31" s="28" t="n">
        <v>24332494</v>
      </c>
      <c r="E31" s="28" t="s">
        <v>168</v>
      </c>
      <c r="F31" s="27" t="s">
        <v>169</v>
      </c>
      <c r="G31" s="106" t="s">
        <v>170</v>
      </c>
      <c r="H31" s="106" t="s">
        <v>171</v>
      </c>
      <c r="I31" s="107" t="s">
        <v>45</v>
      </c>
      <c r="J31" s="79" t="n">
        <v>15</v>
      </c>
      <c r="K31" s="80" t="n">
        <f aca="false">J31/100*40</f>
        <v>6</v>
      </c>
      <c r="L31" s="79" t="n">
        <v>7.5</v>
      </c>
      <c r="M31" s="80" t="n">
        <f aca="false">L31/100*40</f>
        <v>3</v>
      </c>
      <c r="N31" s="79" t="n">
        <v>30</v>
      </c>
      <c r="O31" s="93" t="s">
        <v>38</v>
      </c>
      <c r="P31" s="80" t="n">
        <f aca="false">N31/100*40</f>
        <v>12</v>
      </c>
      <c r="Q31" s="79" t="n">
        <v>20</v>
      </c>
      <c r="R31" s="83" t="n">
        <f aca="false">Q31/100*60</f>
        <v>12</v>
      </c>
      <c r="S31" s="79" t="n">
        <v>10</v>
      </c>
      <c r="T31" s="83" t="n">
        <f aca="false">S31/100*60</f>
        <v>6</v>
      </c>
      <c r="U31" s="79" t="n">
        <v>20</v>
      </c>
      <c r="V31" s="83" t="n">
        <f aca="false">U31/100*60</f>
        <v>12</v>
      </c>
      <c r="W31" s="79" t="s">
        <v>39</v>
      </c>
      <c r="X31" s="79" t="s">
        <v>46</v>
      </c>
      <c r="Y31" s="94" t="n">
        <v>0</v>
      </c>
      <c r="Z31" s="79" t="s">
        <v>40</v>
      </c>
      <c r="AA31" s="88" t="n">
        <f aca="false">K31+M31+P31+R31+T31+V31+Y31+Z31</f>
        <v>53.5</v>
      </c>
      <c r="AB31" s="95" t="n">
        <v>23903.5</v>
      </c>
      <c r="AC31" s="79"/>
      <c r="AD31" s="79" t="s">
        <v>47</v>
      </c>
      <c r="AE31" s="41" t="n">
        <v>11951.75</v>
      </c>
      <c r="AF31" s="73" t="n">
        <v>8366.2</v>
      </c>
      <c r="AG31" s="73"/>
      <c r="AH31" s="73" t="n">
        <v>3585.55</v>
      </c>
      <c r="AI31" s="115" t="n">
        <v>23903.5</v>
      </c>
      <c r="AJ31" s="43"/>
    </row>
    <row r="32" s="1" customFormat="true" ht="15.75" hidden="false" customHeight="true" outlineLevel="0" collapsed="false">
      <c r="A32" s="76" t="n">
        <v>42</v>
      </c>
      <c r="B32" s="77" t="n">
        <v>63371</v>
      </c>
      <c r="C32" s="116" t="s">
        <v>172</v>
      </c>
      <c r="D32" s="28" t="n">
        <v>24332502</v>
      </c>
      <c r="E32" s="28" t="s">
        <v>173</v>
      </c>
      <c r="F32" s="27" t="s">
        <v>174</v>
      </c>
      <c r="G32" s="116" t="s">
        <v>175</v>
      </c>
      <c r="H32" s="116" t="s">
        <v>176</v>
      </c>
      <c r="I32" s="117" t="s">
        <v>45</v>
      </c>
      <c r="J32" s="81" t="n">
        <v>15</v>
      </c>
      <c r="K32" s="80" t="n">
        <f aca="false">J32/100*40</f>
        <v>6</v>
      </c>
      <c r="L32" s="81" t="n">
        <v>7.5</v>
      </c>
      <c r="M32" s="80" t="n">
        <f aca="false">L32/100*40</f>
        <v>3</v>
      </c>
      <c r="N32" s="81" t="n">
        <v>30</v>
      </c>
      <c r="O32" s="82" t="s">
        <v>38</v>
      </c>
      <c r="P32" s="80" t="n">
        <f aca="false">N32/100*40</f>
        <v>12</v>
      </c>
      <c r="Q32" s="81" t="n">
        <v>20</v>
      </c>
      <c r="R32" s="83" t="n">
        <f aca="false">Q32/100*60</f>
        <v>12</v>
      </c>
      <c r="S32" s="81" t="n">
        <v>10</v>
      </c>
      <c r="T32" s="84" t="n">
        <f aca="false">S32/100*60</f>
        <v>6</v>
      </c>
      <c r="U32" s="81" t="n">
        <v>20</v>
      </c>
      <c r="V32" s="83" t="n">
        <f aca="false">U32/100*60</f>
        <v>12</v>
      </c>
      <c r="W32" s="85" t="s">
        <v>46</v>
      </c>
      <c r="X32" s="85" t="s">
        <v>46</v>
      </c>
      <c r="Y32" s="86" t="n">
        <v>2.5</v>
      </c>
      <c r="Z32" s="87" t="s">
        <v>65</v>
      </c>
      <c r="AA32" s="88" t="n">
        <f aca="false">K32+M32+P32+R32+T32+V32+Y32+Z32</f>
        <v>53.5</v>
      </c>
      <c r="AB32" s="89" t="n">
        <v>16125</v>
      </c>
      <c r="AC32" s="81"/>
      <c r="AD32" s="81"/>
      <c r="AE32" s="41" t="n">
        <v>8062.5</v>
      </c>
      <c r="AF32" s="73" t="n">
        <v>5643.75</v>
      </c>
      <c r="AG32" s="73"/>
      <c r="AH32" s="73" t="n">
        <v>2418.75</v>
      </c>
      <c r="AI32" s="115" t="n">
        <v>16125</v>
      </c>
      <c r="AJ32" s="43"/>
    </row>
    <row r="33" s="1" customFormat="true" ht="15.75" hidden="false" customHeight="true" outlineLevel="0" collapsed="false">
      <c r="A33" s="76" t="n">
        <v>43</v>
      </c>
      <c r="B33" s="107" t="n">
        <v>63846</v>
      </c>
      <c r="C33" s="106" t="s">
        <v>177</v>
      </c>
      <c r="D33" s="28" t="n">
        <v>24332530</v>
      </c>
      <c r="E33" s="28" t="s">
        <v>178</v>
      </c>
      <c r="F33" s="27" t="s">
        <v>179</v>
      </c>
      <c r="G33" s="106" t="s">
        <v>180</v>
      </c>
      <c r="H33" s="106" t="s">
        <v>181</v>
      </c>
      <c r="I33" s="107" t="s">
        <v>37</v>
      </c>
      <c r="J33" s="79" t="n">
        <v>15</v>
      </c>
      <c r="K33" s="80" t="n">
        <f aca="false">J33/100*40</f>
        <v>6</v>
      </c>
      <c r="L33" s="79" t="n">
        <v>7.5</v>
      </c>
      <c r="M33" s="80" t="n">
        <f aca="false">L33/100*40</f>
        <v>3</v>
      </c>
      <c r="N33" s="79" t="n">
        <v>30</v>
      </c>
      <c r="O33" s="93" t="s">
        <v>38</v>
      </c>
      <c r="P33" s="80" t="n">
        <f aca="false">N33/100*40</f>
        <v>12</v>
      </c>
      <c r="Q33" s="79" t="n">
        <v>20</v>
      </c>
      <c r="R33" s="83" t="n">
        <f aca="false">Q33/100*60</f>
        <v>12</v>
      </c>
      <c r="S33" s="79" t="n">
        <v>10</v>
      </c>
      <c r="T33" s="83" t="n">
        <f aca="false">S33/100*60</f>
        <v>6</v>
      </c>
      <c r="U33" s="79" t="n">
        <v>20</v>
      </c>
      <c r="V33" s="83" t="n">
        <f aca="false">U33/100*60</f>
        <v>12</v>
      </c>
      <c r="W33" s="79" t="s">
        <v>46</v>
      </c>
      <c r="X33" s="79" t="s">
        <v>39</v>
      </c>
      <c r="Y33" s="94" t="n">
        <v>0</v>
      </c>
      <c r="Z33" s="79" t="s">
        <v>40</v>
      </c>
      <c r="AA33" s="88" t="n">
        <f aca="false">K33+M33+P33+R33+T33+V33+Y33+Z33</f>
        <v>53.5</v>
      </c>
      <c r="AB33" s="95" t="n">
        <v>29863.79</v>
      </c>
      <c r="AC33" s="79"/>
      <c r="AD33" s="79"/>
      <c r="AE33" s="41" t="n">
        <v>14931.9</v>
      </c>
      <c r="AF33" s="73" t="n">
        <v>10452.32</v>
      </c>
      <c r="AG33" s="73"/>
      <c r="AH33" s="73" t="n">
        <v>4479.57</v>
      </c>
      <c r="AI33" s="115" t="n">
        <v>29863.79</v>
      </c>
      <c r="AJ33" s="43"/>
    </row>
    <row r="34" s="1" customFormat="true" ht="16.5" hidden="false" customHeight="true" outlineLevel="0" collapsed="false">
      <c r="B34" s="118"/>
      <c r="C34" s="119"/>
      <c r="D34" s="119"/>
      <c r="E34" s="119"/>
      <c r="F34" s="119"/>
      <c r="G34" s="119"/>
      <c r="H34" s="119"/>
      <c r="I34" s="120"/>
      <c r="J34" s="121"/>
      <c r="K34" s="122"/>
      <c r="L34" s="121"/>
      <c r="M34" s="122"/>
      <c r="N34" s="122"/>
      <c r="O34" s="122"/>
      <c r="P34" s="122"/>
      <c r="Q34" s="121"/>
      <c r="R34" s="122"/>
      <c r="S34" s="121"/>
      <c r="T34" s="122"/>
      <c r="U34" s="121"/>
      <c r="V34" s="122"/>
      <c r="W34" s="121"/>
      <c r="X34" s="121"/>
      <c r="Y34" s="121"/>
      <c r="Z34" s="121"/>
      <c r="AA34" s="121"/>
      <c r="AB34" s="123"/>
      <c r="AC34" s="124"/>
      <c r="AD34" s="124"/>
      <c r="AE34" s="125"/>
      <c r="AF34" s="125"/>
      <c r="AG34" s="125"/>
      <c r="AH34" s="125"/>
      <c r="AI34" s="125"/>
    </row>
    <row r="35" customFormat="false" ht="19.5" hidden="false" customHeight="true" outlineLevel="0" collapsed="false">
      <c r="AE35" s="1"/>
      <c r="AF35" s="1"/>
      <c r="AG35" s="1"/>
      <c r="AH35" s="126"/>
      <c r="AI35" s="1"/>
      <c r="AJ35" s="1"/>
      <c r="AK35" s="1"/>
      <c r="AL35" s="1"/>
    </row>
    <row r="36" customFormat="false" ht="19.5" hidden="false" customHeight="true" outlineLevel="0" collapsed="false">
      <c r="AE36" s="1"/>
      <c r="AF36" s="1"/>
      <c r="AG36" s="127"/>
      <c r="AH36" s="126"/>
      <c r="AI36" s="1"/>
      <c r="AJ36" s="1"/>
      <c r="AK36" s="1"/>
      <c r="AL36" s="1"/>
    </row>
  </sheetData>
  <mergeCells count="26">
    <mergeCell ref="AA1:AI1"/>
    <mergeCell ref="A2:I3"/>
    <mergeCell ref="J2:J4"/>
    <mergeCell ref="K2:K4"/>
    <mergeCell ref="L2:L4"/>
    <mergeCell ref="M2:M4"/>
    <mergeCell ref="N2:N4"/>
    <mergeCell ref="P2:P4"/>
    <mergeCell ref="Q2:Q4"/>
    <mergeCell ref="R2:R4"/>
    <mergeCell ref="S2:S4"/>
    <mergeCell ref="T2:T4"/>
    <mergeCell ref="U2:U4"/>
    <mergeCell ref="V2:V4"/>
    <mergeCell ref="W2:X3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</mergeCells>
  <dataValidations count="2">
    <dataValidation allowBlank="true" errorStyle="stop" operator="equal" showDropDown="false" showErrorMessage="true" showInputMessage="true" sqref="J5:J33" type="list">
      <formula1>#ref!</formula1>
      <formula2>0</formula2>
    </dataValidation>
    <dataValidation allowBlank="true" errorStyle="stop" operator="between" showDropDown="false" showErrorMessage="true" showInputMessage="true" sqref="L5:L33 Q5:Q33 S5:S33 U5:U33" type="list">
      <formula1>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2024-03-05T15:10:46Z</dcterms:created>
  <dc:creator>Andrea Rossi</dc:creator>
  <dc:description/>
  <dc:language>it-IT</dc:language>
  <cp:lastModifiedBy>Simonetta  Biagioli</cp:lastModifiedBy>
  <cp:lastPrinted>2024-03-19T09:56:45Z</cp:lastPrinted>
  <dcterms:modified xsi:type="dcterms:W3CDTF">2025-05-19T14:30:08Z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