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creto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<sst xmlns="http://schemas.openxmlformats.org/spreadsheetml/2006/main" count="81" uniqueCount="63">
  <si>
    <t xml:space="preserve">Allegato 1</t>
  </si>
  <si>
    <t xml:space="preserve">L.R. 22/21 - D.G.R. 1094/2022 - D.G.R. 1568/2022 - D.D.D. APIM n. 77/23 - D.D.D. APIM n. 268/2023  - D.D.D. APIM n. 201/2024 - Progetti per la riqualificazione e valorizzazione delle imprese commerciali -                                                                                                                                                                                                                       Bando anno 2023 - Intervento n. 1 – Liquidazione contributo in conto capitale n. 8 imprese.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</si>
  <si>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Posizione Graduatoria</t>
  </si>
  <si>
    <t xml:space="preserve">Ditta - Ragione Sociale </t>
  </si>
  <si>
    <t xml:space="preserve">Esercizio Sede Legale</t>
  </si>
  <si>
    <t xml:space="preserve">Esercizio Sede Operativa</t>
  </si>
  <si>
    <t xml:space="preserve">Partita Iva</t>
  </si>
  <si>
    <t xml:space="preserve">Capitolo</t>
  </si>
  <si>
    <t xml:space="preserve">Impegno</t>
  </si>
  <si>
    <t xml:space="preserve">Sub</t>
  </si>
  <si>
    <t xml:space="preserve">Ex-Impegno</t>
  </si>
  <si>
    <t xml:space="preserve">Ex-Sub </t>
  </si>
  <si>
    <t xml:space="preserve">Spesa Ammissibile Finanziabile</t>
  </si>
  <si>
    <t xml:space="preserve">Spesa ammessa Rendicontata</t>
  </si>
  <si>
    <t xml:space="preserve">Contributo Concesso DDD APIM n. 201/2024</t>
  </si>
  <si>
    <t xml:space="preserve">Contributo Liquidato</t>
  </si>
  <si>
    <t xml:space="preserve">Economie</t>
  </si>
  <si>
    <t xml:space="preserve">PECCATO DI GOLA SRLS</t>
  </si>
  <si>
    <t xml:space="preserve">VIA SAN BERNARDINO DA SIENA, 9/A AGUGLIANO (AN) - 60020</t>
  </si>
  <si>
    <t xml:space="preserve">CORSO GIACOMO MATTEOTTI, 101 PORTO RECANATI (MC) - 62017</t>
  </si>
  <si>
    <t xml:space="preserve">02779840426</t>
  </si>
  <si>
    <t xml:space="preserve">6333/2025</t>
  </si>
  <si>
    <t xml:space="preserve">10961/2025</t>
  </si>
  <si>
    <t xml:space="preserve">9962/2024</t>
  </si>
  <si>
    <t xml:space="preserve">14170/2024</t>
  </si>
  <si>
    <t xml:space="preserve">Enoteca dell'Angolo SRL</t>
  </si>
  <si>
    <t xml:space="preserve">Via Trento, 25 Falconara Marittima (AN) - 60015</t>
  </si>
  <si>
    <t xml:space="preserve">02923810424</t>
  </si>
  <si>
    <t xml:space="preserve">10962/2025</t>
  </si>
  <si>
    <t xml:space="preserve">14171/2024</t>
  </si>
  <si>
    <t xml:space="preserve">FROLLA SOCIETA' COOPERATIVA SOCIALE IMPRESA SOCIALE ENTE TERZO SETTORE</t>
  </si>
  <si>
    <t xml:space="preserve">Via XVII Luglio n. 16 Osimo (AN) - 60027</t>
  </si>
  <si>
    <t xml:space="preserve">02811840426</t>
  </si>
  <si>
    <t xml:space="preserve">10967/2025</t>
  </si>
  <si>
    <t xml:space="preserve">14176/2024</t>
  </si>
  <si>
    <t xml:space="preserve">ELIMA SRL</t>
  </si>
  <si>
    <t xml:space="preserve">PIAZZA DELLA LIBERTA’ 27 CIVITANOVA MARCHE (MC) - 62012</t>
  </si>
  <si>
    <t xml:space="preserve">PIAZZA DELLA LIBERTA' 27 CIVITANOVA MARCHE (MC) - 62012</t>
  </si>
  <si>
    <t xml:space="preserve">02089440438</t>
  </si>
  <si>
    <t xml:space="preserve">10968/2025</t>
  </si>
  <si>
    <t xml:space="preserve">14179/2024</t>
  </si>
  <si>
    <t xml:space="preserve">FRANCESCHINI CRISTINA</t>
  </si>
  <si>
    <t xml:space="preserve">CORSO II GIUGNO, 74 SENIGALLIA (AN) - 60019</t>
  </si>
  <si>
    <t xml:space="preserve">01330650423</t>
  </si>
  <si>
    <t xml:space="preserve">10969/2025</t>
  </si>
  <si>
    <t xml:space="preserve">14180/2024</t>
  </si>
  <si>
    <t xml:space="preserve">DA SEBA E LELE SNC DI FARRONI SEBASTIANO E STURA MANUELE</t>
  </si>
  <si>
    <t xml:space="preserve">VIA MORELLI, 20 MACERATA (MC) - 62100</t>
  </si>
  <si>
    <t xml:space="preserve">VIALE INDIPENDENZA, SNC MACERATA (MC) - 62100</t>
  </si>
  <si>
    <t xml:space="preserve">02056800432</t>
  </si>
  <si>
    <t xml:space="preserve">10971/2025</t>
  </si>
  <si>
    <t xml:space="preserve">14182/2024</t>
  </si>
  <si>
    <t xml:space="preserve">BRACCI FEDERICO</t>
  </si>
  <si>
    <t xml:space="preserve">VIA SANT'EUSEBIO, 56/A FANO (PU) - 61032</t>
  </si>
  <si>
    <t xml:space="preserve">02749270415</t>
  </si>
  <si>
    <t xml:space="preserve">10973/2025</t>
  </si>
  <si>
    <t xml:space="preserve">14185/2024</t>
  </si>
  <si>
    <t xml:space="preserve">A TUTTA PIZZA DI MIMMOTTI E SKENDERASI SNC</t>
  </si>
  <si>
    <t xml:space="preserve">viale della vittoria 125 jesi (AN) - 60035</t>
  </si>
  <si>
    <t xml:space="preserve">VIALE DELLA VITTORIA 125 jesi (AN) - 60035</t>
  </si>
  <si>
    <t xml:space="preserve">02497750428</t>
  </si>
  <si>
    <t xml:space="preserve">10976/2025</t>
  </si>
  <si>
    <t xml:space="preserve">14188/2024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</si>
</sst>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&quot;"/>
    <numFmt numFmtId="166" formatCode="#,##0.00&quot; €&quot;;\-#,##0.00&quot; €&quot;"/>
    <numFmt numFmtId="167" formatCode="#,##0.00&quot; €&quot;;[RED]\-#,##0.00&quot; €&quot;"/>
    <numFmt numFmtId="168" formatCode="[$€-2]\ #,##0.00;[RED]\-[$€-2]\ #,##0.0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2"/>
      <charset val="1"/>
    </font>
    <font>
      <sz val="9"/>
      <color rgb="FF000000"/>
      <name val="Arial Narrow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222222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12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1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2" activeCellId="0" sqref="A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19.29"/>
    <col collapsed="false" customWidth="true" hidden="false" outlineLevel="0" max="3" min="3" style="0" width="18.29"/>
    <col collapsed="false" customWidth="true" hidden="false" outlineLevel="0" max="4" min="4" style="0" width="18.57"/>
    <col collapsed="false" customWidth="true" hidden="false" outlineLevel="0" max="5" min="5" style="0" width="17.42"/>
    <col collapsed="false" customWidth="true" hidden="false" outlineLevel="0" max="6" min="6" style="0" width="13.57"/>
    <col collapsed="false" customWidth="true" hidden="false" outlineLevel="0" max="7" min="7" style="0" width="14.29"/>
    <col collapsed="false" customWidth="true" hidden="false" outlineLevel="0" max="10" min="8" style="0" width="16"/>
    <col collapsed="false" customWidth="true" hidden="false" outlineLevel="0" max="11" min="11" style="0" width="14.71"/>
    <col collapsed="false" customWidth="true" hidden="false" outlineLevel="0" max="13" min="12" style="0" width="13.57"/>
    <col collapsed="false" customWidth="true" hidden="false" outlineLevel="0" max="14" min="14" style="0" width="12.86"/>
    <col collapsed="false" customWidth="true" hidden="false" outlineLevel="0" max="15" min="15" style="0" width="12.57"/>
    <col collapsed="false" customWidth="true" hidden="false" outlineLevel="0" max="16" min="16" style="0" width="15.29"/>
    <col collapsed="false" customWidth="true" hidden="false" outlineLevel="0" max="19" min="19" style="0" width="22.42"/>
  </cols>
  <sheetData>
    <row r="1" s="2" customFormat="true" ht="22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5" customFormat="true" ht="60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="9" customFormat="true" ht="77.25" hidden="false" customHeight="true" outlineLevel="0" collapsed="false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4"/>
      <c r="Q3" s="5"/>
    </row>
    <row r="4" s="9" customFormat="true" ht="77.25" hidden="false" customHeight="true" outlineLevel="0" collapsed="false">
      <c r="A4" s="10" t="n">
        <v>166</v>
      </c>
      <c r="B4" s="11" t="s">
        <v>17</v>
      </c>
      <c r="C4" s="12" t="s">
        <v>18</v>
      </c>
      <c r="D4" s="12" t="s">
        <v>19</v>
      </c>
      <c r="E4" s="13" t="s">
        <v>20</v>
      </c>
      <c r="F4" s="13" t="n">
        <v>2140220037</v>
      </c>
      <c r="G4" s="14" t="s">
        <v>21</v>
      </c>
      <c r="H4" s="15" t="s">
        <v>22</v>
      </c>
      <c r="I4" s="15" t="s">
        <v>23</v>
      </c>
      <c r="J4" s="15" t="s">
        <v>24</v>
      </c>
      <c r="K4" s="16" t="n">
        <v>30529</v>
      </c>
      <c r="L4" s="16" t="n">
        <v>29700</v>
      </c>
      <c r="M4" s="16" t="n">
        <v>9158.7</v>
      </c>
      <c r="N4" s="16" t="n">
        <f aca="false">30*L4/100</f>
        <v>8910</v>
      </c>
      <c r="O4" s="16" t="n">
        <f aca="false">M4-N4</f>
        <v>248.700000000001</v>
      </c>
      <c r="P4" s="4"/>
      <c r="Q4" s="5"/>
    </row>
    <row r="5" s="9" customFormat="true" ht="77.25" hidden="false" customHeight="true" outlineLevel="0" collapsed="false">
      <c r="A5" s="10" t="n">
        <v>167</v>
      </c>
      <c r="B5" s="11" t="s">
        <v>25</v>
      </c>
      <c r="C5" s="12" t="s">
        <v>26</v>
      </c>
      <c r="D5" s="12" t="s">
        <v>26</v>
      </c>
      <c r="E5" s="13" t="s">
        <v>27</v>
      </c>
      <c r="F5" s="13" t="n">
        <v>2140220037</v>
      </c>
      <c r="G5" s="14" t="s">
        <v>21</v>
      </c>
      <c r="H5" s="15" t="s">
        <v>28</v>
      </c>
      <c r="I5" s="15" t="s">
        <v>23</v>
      </c>
      <c r="J5" s="15" t="s">
        <v>29</v>
      </c>
      <c r="K5" s="16" t="n">
        <v>60000</v>
      </c>
      <c r="L5" s="16" t="n">
        <v>60000</v>
      </c>
      <c r="M5" s="16" t="n">
        <v>18000</v>
      </c>
      <c r="N5" s="16" t="n">
        <f aca="false">30*L5/100</f>
        <v>18000</v>
      </c>
      <c r="O5" s="16" t="n">
        <f aca="false">M5-N5</f>
        <v>0</v>
      </c>
      <c r="P5" s="4"/>
      <c r="Q5" s="5"/>
    </row>
    <row r="6" s="9" customFormat="true" ht="77.25" hidden="false" customHeight="true" outlineLevel="0" collapsed="false">
      <c r="A6" s="10" t="n">
        <v>172</v>
      </c>
      <c r="B6" s="11" t="s">
        <v>30</v>
      </c>
      <c r="C6" s="12" t="s">
        <v>31</v>
      </c>
      <c r="D6" s="12" t="s">
        <v>31</v>
      </c>
      <c r="E6" s="13" t="s">
        <v>32</v>
      </c>
      <c r="F6" s="13" t="n">
        <v>2140220037</v>
      </c>
      <c r="G6" s="14" t="s">
        <v>21</v>
      </c>
      <c r="H6" s="15" t="s">
        <v>33</v>
      </c>
      <c r="I6" s="15" t="s">
        <v>23</v>
      </c>
      <c r="J6" s="15" t="s">
        <v>34</v>
      </c>
      <c r="K6" s="16" t="n">
        <v>55605.23</v>
      </c>
      <c r="L6" s="16" t="n">
        <v>54306.83</v>
      </c>
      <c r="M6" s="16" t="n">
        <v>16681.57</v>
      </c>
      <c r="N6" s="16" t="n">
        <f aca="false">30*L6/100</f>
        <v>16292.049</v>
      </c>
      <c r="O6" s="16" t="n">
        <f aca="false">M6-N6</f>
        <v>389.520999999999</v>
      </c>
      <c r="P6" s="4"/>
      <c r="Q6" s="5"/>
    </row>
    <row r="7" s="9" customFormat="true" ht="77.25" hidden="false" customHeight="true" outlineLevel="0" collapsed="false">
      <c r="A7" s="10" t="n">
        <v>175</v>
      </c>
      <c r="B7" s="11" t="s">
        <v>35</v>
      </c>
      <c r="C7" s="12" t="s">
        <v>36</v>
      </c>
      <c r="D7" s="12" t="s">
        <v>37</v>
      </c>
      <c r="E7" s="13" t="s">
        <v>38</v>
      </c>
      <c r="F7" s="13" t="n">
        <v>2140220037</v>
      </c>
      <c r="G7" s="14" t="s">
        <v>21</v>
      </c>
      <c r="H7" s="15" t="s">
        <v>39</v>
      </c>
      <c r="I7" s="15" t="s">
        <v>23</v>
      </c>
      <c r="J7" s="15" t="s">
        <v>40</v>
      </c>
      <c r="K7" s="16" t="n">
        <v>60000</v>
      </c>
      <c r="L7" s="16" t="n">
        <v>60000</v>
      </c>
      <c r="M7" s="16" t="n">
        <v>18000</v>
      </c>
      <c r="N7" s="16" t="n">
        <f aca="false">30*L7/100</f>
        <v>18000</v>
      </c>
      <c r="O7" s="16" t="n">
        <f aca="false">M7-N7</f>
        <v>0</v>
      </c>
      <c r="P7" s="4"/>
      <c r="Q7" s="5"/>
    </row>
    <row r="8" s="9" customFormat="true" ht="77.25" hidden="false" customHeight="true" outlineLevel="0" collapsed="false">
      <c r="A8" s="10" t="n">
        <v>176</v>
      </c>
      <c r="B8" s="11" t="s">
        <v>41</v>
      </c>
      <c r="C8" s="12" t="s">
        <v>42</v>
      </c>
      <c r="D8" s="12" t="s">
        <v>42</v>
      </c>
      <c r="E8" s="13" t="s">
        <v>43</v>
      </c>
      <c r="F8" s="13" t="n">
        <v>2140220037</v>
      </c>
      <c r="G8" s="14" t="s">
        <v>21</v>
      </c>
      <c r="H8" s="15" t="s">
        <v>44</v>
      </c>
      <c r="I8" s="15" t="s">
        <v>23</v>
      </c>
      <c r="J8" s="15" t="s">
        <v>45</v>
      </c>
      <c r="K8" s="16" t="n">
        <v>60000</v>
      </c>
      <c r="L8" s="16" t="n">
        <v>60000</v>
      </c>
      <c r="M8" s="16" t="n">
        <v>18000</v>
      </c>
      <c r="N8" s="16" t="n">
        <f aca="false">30*L8/100</f>
        <v>18000</v>
      </c>
      <c r="O8" s="16" t="n">
        <f aca="false">M8-N8</f>
        <v>0</v>
      </c>
      <c r="P8" s="4"/>
      <c r="Q8" s="5"/>
    </row>
    <row r="9" s="9" customFormat="true" ht="77.25" hidden="false" customHeight="true" outlineLevel="0" collapsed="false">
      <c r="A9" s="10" t="n">
        <v>178</v>
      </c>
      <c r="B9" s="11" t="s">
        <v>46</v>
      </c>
      <c r="C9" s="12" t="s">
        <v>47</v>
      </c>
      <c r="D9" s="12" t="s">
        <v>48</v>
      </c>
      <c r="E9" s="13" t="s">
        <v>49</v>
      </c>
      <c r="F9" s="13" t="n">
        <v>2140220037</v>
      </c>
      <c r="G9" s="14" t="s">
        <v>21</v>
      </c>
      <c r="H9" s="15" t="s">
        <v>50</v>
      </c>
      <c r="I9" s="15" t="s">
        <v>23</v>
      </c>
      <c r="J9" s="15" t="s">
        <v>51</v>
      </c>
      <c r="K9" s="16" t="n">
        <v>46531.95</v>
      </c>
      <c r="L9" s="16" t="n">
        <v>45698.26</v>
      </c>
      <c r="M9" s="16" t="n">
        <v>13959.59</v>
      </c>
      <c r="N9" s="16" t="n">
        <f aca="false">30*L9/100</f>
        <v>13709.478</v>
      </c>
      <c r="O9" s="16" t="n">
        <f aca="false">M9-N9</f>
        <v>250.111999999999</v>
      </c>
      <c r="P9" s="4"/>
      <c r="Q9" s="5"/>
    </row>
    <row r="10" s="9" customFormat="true" ht="77.25" hidden="false" customHeight="true" outlineLevel="0" collapsed="false">
      <c r="A10" s="10" t="n">
        <v>181</v>
      </c>
      <c r="B10" s="11" t="s">
        <v>52</v>
      </c>
      <c r="C10" s="12" t="s">
        <v>53</v>
      </c>
      <c r="D10" s="12" t="s">
        <v>53</v>
      </c>
      <c r="E10" s="13" t="s">
        <v>54</v>
      </c>
      <c r="F10" s="13" t="n">
        <v>2140220037</v>
      </c>
      <c r="G10" s="14" t="s">
        <v>21</v>
      </c>
      <c r="H10" s="15" t="s">
        <v>55</v>
      </c>
      <c r="I10" s="15" t="s">
        <v>23</v>
      </c>
      <c r="J10" s="15" t="s">
        <v>56</v>
      </c>
      <c r="K10" s="16" t="n">
        <v>60000</v>
      </c>
      <c r="L10" s="16" t="n">
        <v>60000</v>
      </c>
      <c r="M10" s="16" t="n">
        <v>18000</v>
      </c>
      <c r="N10" s="16" t="n">
        <f aca="false">30*L10/100</f>
        <v>18000</v>
      </c>
      <c r="O10" s="16" t="n">
        <f aca="false">M10-N10</f>
        <v>0</v>
      </c>
      <c r="P10" s="4"/>
      <c r="Q10" s="5"/>
    </row>
    <row r="11" s="9" customFormat="true" ht="77.25" hidden="false" customHeight="true" outlineLevel="0" collapsed="false">
      <c r="A11" s="10" t="n">
        <v>184</v>
      </c>
      <c r="B11" s="11" t="s">
        <v>57</v>
      </c>
      <c r="C11" s="12" t="s">
        <v>58</v>
      </c>
      <c r="D11" s="12" t="s">
        <v>59</v>
      </c>
      <c r="E11" s="13" t="s">
        <v>60</v>
      </c>
      <c r="F11" s="13" t="n">
        <v>2140220037</v>
      </c>
      <c r="G11" s="14" t="s">
        <v>21</v>
      </c>
      <c r="H11" s="15" t="s">
        <v>61</v>
      </c>
      <c r="I11" s="15" t="s">
        <v>23</v>
      </c>
      <c r="J11" s="15" t="s">
        <v>62</v>
      </c>
      <c r="K11" s="16" t="n">
        <v>36357.09</v>
      </c>
      <c r="L11" s="16" t="n">
        <v>34111.67</v>
      </c>
      <c r="M11" s="16" t="n">
        <v>10907.13</v>
      </c>
      <c r="N11" s="16" t="n">
        <f aca="false">30*L11/100</f>
        <v>10233.501</v>
      </c>
      <c r="O11" s="16" t="n">
        <f aca="false">M11-N11</f>
        <v>673.628999999999</v>
      </c>
      <c r="P11" s="4"/>
      <c r="Q11" s="5"/>
    </row>
    <row r="12" customFormat="false" ht="33" hidden="false" customHeight="true" outlineLevel="0" collapsed="false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8" t="n">
        <f aca="false">SUM(K4:K11)</f>
        <v>409023.27</v>
      </c>
      <c r="L12" s="18" t="n">
        <f aca="false">SUM(L4:L11)</f>
        <v>403816.76</v>
      </c>
      <c r="M12" s="18" t="n">
        <f aca="false">SUM(M4:M11)</f>
        <v>122706.99</v>
      </c>
      <c r="N12" s="18" t="n">
        <f aca="false">SUM(N4:N11)</f>
        <v>121145.028</v>
      </c>
      <c r="O12" s="19" t="n">
        <f aca="false">SUM(O4:O11)</f>
        <v>1561.962</v>
      </c>
      <c r="P12" s="4"/>
      <c r="Q12" s="5"/>
    </row>
    <row r="13" customFormat="false" ht="15" hidden="false" customHeight="false" outlineLevel="0" collapsed="false">
      <c r="F13" s="20"/>
      <c r="P13" s="9"/>
    </row>
    <row r="14" customFormat="false" ht="15" hidden="false" customHeight="false" outlineLevel="0" collapsed="false">
      <c r="N14" s="21"/>
      <c r="P14" s="9"/>
    </row>
    <row r="15" customFormat="false" ht="15" hidden="false" customHeight="false" outlineLevel="0" collapsed="false">
      <c r="K15" s="22"/>
      <c r="L15" s="22"/>
      <c r="P15" s="9"/>
    </row>
    <row r="16" customFormat="false" ht="15" hidden="false" customHeight="false" outlineLevel="0" collapsed="false">
      <c r="K16" s="23"/>
      <c r="L16" s="23"/>
    </row>
    <row r="17" customFormat="false" ht="15.75" hidden="false" customHeight="false" outlineLevel="0" collapsed="false">
      <c r="H17" s="24"/>
      <c r="I17" s="24"/>
      <c r="J17" s="24"/>
    </row>
  </sheetData>
  <mergeCells count="2">
    <mergeCell ref="A1:O1"/>
    <mergeCell ref="A2:O2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2021-03-18T12:07:44Z</dcterms:created>
  <dc:creator>Monica Paolucci</dc:creator>
  <dc:description/>
  <dc:language>it-IT</dc:language>
  <cp:lastModifiedBy>Ludovica Ballini</cp:lastModifiedBy>
  <cp:lastPrinted>2023-05-19T06:05:40Z</cp:lastPrinted>
  <dcterms:modified xsi:type="dcterms:W3CDTF">2025-04-29T11:05:47Z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