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<sst xmlns="http://schemas.openxmlformats.org/spreadsheetml/2006/main" count="187" uniqueCount="135">
  <si>
    <t xml:space="preserve">ALLEGATO A</t>
  </si>
  <si>
    <t xml:space="preserve">N. PROG</t>
  </si>
  <si>
    <t xml:space="preserve">N. DOMANDA SIGEF</t>
  </si>
  <si>
    <t xml:space="preserve">INDIRIZZO SEDE LEGALE</t>
  </si>
  <si>
    <t xml:space="preserve">SOGGETTO BENEFICIARIO</t>
  </si>
  <si>
    <t xml:space="preserve">CODICE FISCALE </t>
  </si>
  <si>
    <t xml:space="preserve">PARTITA IVA</t>
  </si>
  <si>
    <t xml:space="preserve">CONTRIBUTO CONCESSO </t>
  </si>
  <si>
    <t xml:space="preserve">CONTRIBUTO DA LIQUIDARE </t>
  </si>
  <si>
    <t xml:space="preserve">ritenute erariali (4%, dpr 600/73, 106E)</t>
  </si>
  <si>
    <t xml:space="preserve">IMPORTO NETTO BENEFICIARIO</t>
  </si>
  <si>
    <t xml:space="preserve">CAPITOLO</t>
  </si>
  <si>
    <t xml:space="preserve">IMPEGNO</t>
  </si>
  <si>
    <t xml:space="preserve">SUB-IMPEGNO</t>
  </si>
  <si>
    <t xml:space="preserve">ECONOMIA</t>
  </si>
  <si>
    <t xml:space="preserve">ESITO DURC</t>
  </si>
  <si>
    <t xml:space="preserve">VIA CAMPANIA 1 - FERMO - FM - 63900 - </t>
  </si>
  <si>
    <t xml:space="preserve">SCUOLA DI PALLAVOLO FERMANA ASD</t>
  </si>
  <si>
    <t xml:space="preserve">90057210446</t>
  </si>
  <si>
    <t xml:space="preserve">02180220440</t>
  </si>
  <si>
    <t xml:space="preserve">5243 / 2025              (ex 11560 / 2024)</t>
  </si>
  <si>
    <t xml:space="preserve">7525 / 2025               (ex 21752 / 2024)</t>
  </si>
  <si>
    <t xml:space="preserve">NON EFFETTUABILE</t>
  </si>
  <si>
    <t xml:space="preserve">VIA TABANO 1 - JESI - AN - 60035 - </t>
  </si>
  <si>
    <t xml:space="preserve">A.S.D. JUDO SAMURAI JESI - CHIARAVALLE</t>
  </si>
  <si>
    <t xml:space="preserve">91029470423</t>
  </si>
  <si>
    <t xml:space="preserve">7526 / 2025               (ex 21753 / 2024)</t>
  </si>
  <si>
    <t xml:space="preserve">REGOLARE (scad. 16/10/2025)</t>
  </si>
  <si>
    <t xml:space="preserve">STR S LUCIA SNC LOC TA' GINESTRETO - PESARO - PU - 61122 - </t>
  </si>
  <si>
    <t xml:space="preserve">ASSOCIAZIONE SPORTIVA DILETTANTISTICA SORDI PESARO</t>
  </si>
  <si>
    <t xml:space="preserve">92038000417</t>
  </si>
  <si>
    <t xml:space="preserve">7527 / 2025               (ex 21754 / 2024)</t>
  </si>
  <si>
    <t xml:space="preserve">VIA SERRE N 1/C - CERRETO D'ESI - AN - 60043 - </t>
  </si>
  <si>
    <t xml:space="preserve">ASSOCIAZIONE DILETTANTISTICA POLISPORTIVA DISABILI FABRIANO MIRASOLE</t>
  </si>
  <si>
    <t xml:space="preserve">90008810427</t>
  </si>
  <si>
    <t xml:space="preserve">7528 / 2025               (ex 21755 / 2024)</t>
  </si>
  <si>
    <t xml:space="preserve">REGOLARE (scad. 10/07/2025)</t>
  </si>
  <si>
    <t xml:space="preserve">VIA S SERAFINO DA MONTEGRANARO 4 - ASCOLI PICENO - AP - 63100 - </t>
  </si>
  <si>
    <t xml:space="preserve">MIRMIDONI PICENI W.H. A.S.D</t>
  </si>
  <si>
    <t xml:space="preserve">92063150442</t>
  </si>
  <si>
    <t xml:space="preserve">7529 / 2025               (ex 21756 / 2024)</t>
  </si>
  <si>
    <t xml:space="preserve">VIA TOSCANA N.143 - SAN BENEDETTO DEL TRONTO - AP - 63039 - </t>
  </si>
  <si>
    <t xml:space="preserve">ASSOCIAZIONE SPORTIVA ‘ CAVALLUCCIO MARINO ‘</t>
  </si>
  <si>
    <t xml:space="preserve">91002650447</t>
  </si>
  <si>
    <t xml:space="preserve">01182900447</t>
  </si>
  <si>
    <t xml:space="preserve">7530 / 2025               (ex 21757 / 2024)</t>
  </si>
  <si>
    <t xml:space="preserve">REGOLARE (scad. 16/08/2025)</t>
  </si>
  <si>
    <t xml:space="preserve">LUNGOMARE GRAMSCI SUD - PORTO SAN GIORGIO - FM - 63822 - </t>
  </si>
  <si>
    <t xml:space="preserve">ASSOCIAZIONE SPORTIVA DILETTANTISTICA LIBERI NEL VENTO</t>
  </si>
  <si>
    <t xml:space="preserve">90034430448</t>
  </si>
  <si>
    <t xml:space="preserve">01885080448</t>
  </si>
  <si>
    <t xml:space="preserve">7531 / 2025               (ex 21758 / 2024)</t>
  </si>
  <si>
    <t xml:space="preserve">VIA ALFIERI 94/A - SAN BENEDETTO DEL TRONTO - AP - 63074 - </t>
  </si>
  <si>
    <t xml:space="preserve">ASD SORDAPICENA SPORTIVA</t>
  </si>
  <si>
    <t xml:space="preserve">91052290441</t>
  </si>
  <si>
    <t xml:space="preserve">02500170440</t>
  </si>
  <si>
    <t xml:space="preserve">7532 / 2025               (ex 21759 / 2024)</t>
  </si>
  <si>
    <t xml:space="preserve">VIA PASUBIO 16 - SENIGALLIA - AN - 60019 - </t>
  </si>
  <si>
    <t xml:space="preserve">ACQUA TEAM SENIGALLIA ASSOCIAZIONE SPORTIVA DILETTANTISTICA</t>
  </si>
  <si>
    <t xml:space="preserve">92050810420</t>
  </si>
  <si>
    <t xml:space="preserve">02897900425</t>
  </si>
  <si>
    <t xml:space="preserve">7533 / 2025               (ex 21760 / 2024)</t>
  </si>
  <si>
    <t xml:space="preserve">VIALE C COLOMBO 61 - SAN BENEDETTO DEL TRONTO - AP - 63074 - </t>
  </si>
  <si>
    <t xml:space="preserve">ASSOCIAZIONE SPORTIVA DILETTANTISTICA STELLA DEL MARE</t>
  </si>
  <si>
    <t xml:space="preserve">02292120447</t>
  </si>
  <si>
    <t xml:space="preserve">7534 / 2025               (ex 21761 / 2024)</t>
  </si>
  <si>
    <t xml:space="preserve">VIA ROSSINI 197 - POTENZA PICENA - MC - 62018 - </t>
  </si>
  <si>
    <t xml:space="preserve">A.S.D. S.STEFANO SPORT</t>
  </si>
  <si>
    <t xml:space="preserve">00453980435</t>
  </si>
  <si>
    <t xml:space="preserve">7535 / 2025               (ex 21762 / 2024)</t>
  </si>
  <si>
    <t xml:space="preserve">LARGO TEODORI 1 - FERMO - FM - 63900 - </t>
  </si>
  <si>
    <t xml:space="preserve">FERMO NUOTO E PALLANUOTO A.S.D.</t>
  </si>
  <si>
    <t xml:space="preserve">90057320443</t>
  </si>
  <si>
    <t xml:space="preserve">02216640447</t>
  </si>
  <si>
    <t xml:space="preserve">7536 / 2025               (ex 21763 / 2024)</t>
  </si>
  <si>
    <t xml:space="preserve">VIA CASTELFIDARDO 6 - FANO - PU - 61032 - </t>
  </si>
  <si>
    <t xml:space="preserve">ASSOCIAZIONE SPORTIVA DILETTANTISTICA BOCCIOFILA SAN CRISTOFORO</t>
  </si>
  <si>
    <t xml:space="preserve">01144870415</t>
  </si>
  <si>
    <t xml:space="preserve">7537 / 2025               (ex 21764 / 2024)</t>
  </si>
  <si>
    <t xml:space="preserve">Via Finali 60 - PESARO - PU - 61122 - </t>
  </si>
  <si>
    <t xml:space="preserve">ASD BOOOM BASKIN PESARO</t>
  </si>
  <si>
    <t xml:space="preserve">92064720417</t>
  </si>
  <si>
    <t xml:space="preserve">02808700419</t>
  </si>
  <si>
    <t xml:space="preserve">7539 / 2025               (ex 21766 / 2024)</t>
  </si>
  <si>
    <t xml:space="preserve">VIALE REGINA MARGHERITA 26 - CIVITANOVA MARCHE - MC - 62012 - </t>
  </si>
  <si>
    <t xml:space="preserve">ANTHROPOS - ASSOCIAZIONE POLISPORTIVA DILETTANTISTICA E CULTURALE</t>
  </si>
  <si>
    <t xml:space="preserve">93010760432</t>
  </si>
  <si>
    <t xml:space="preserve">01222550434</t>
  </si>
  <si>
    <t xml:space="preserve">7540 / 2025               (ex 21767/ 2024)</t>
  </si>
  <si>
    <t xml:space="preserve">REGOLARE (scad. 16/09/2025)</t>
  </si>
  <si>
    <t xml:space="preserve">C.DA LE GRAZIE - TOLENTINO - MC - 62029 - </t>
  </si>
  <si>
    <t xml:space="preserve">BOCCIOFILA TOLENTINO - ASSOCIAZIONE SPORTIVA DILETTANTISTICA</t>
  </si>
  <si>
    <t xml:space="preserve">01192820437</t>
  </si>
  <si>
    <t xml:space="preserve">7541 / 2025               (ex 21768 / 2024)</t>
  </si>
  <si>
    <t xml:space="preserve">VIA FOSCOLO 15 - FERMO - FM - 63900 - </t>
  </si>
  <si>
    <t xml:space="preserve">ASS.SPORTIVA DILETTANTISTICA ACCADEMIA DELLA SCHERMA FERMO</t>
  </si>
  <si>
    <t xml:space="preserve">01897620447</t>
  </si>
  <si>
    <t xml:space="preserve">7542 / 2025               (ex 21769 / 2024)</t>
  </si>
  <si>
    <t xml:space="preserve">VIALE DELLE TAMERICI 5 - SAN BENEDETTO DEL TRONTO - AP - 63074 - </t>
  </si>
  <si>
    <t xml:space="preserve">LEGA NAVALE ITALIANA SEZIONE SAN BENEDETTO DEL TRONTO</t>
  </si>
  <si>
    <t xml:space="preserve">91003750444</t>
  </si>
  <si>
    <t xml:space="preserve">01571550449</t>
  </si>
  <si>
    <t xml:space="preserve">7543 / 2025               (ex 21770 / 2024)</t>
  </si>
  <si>
    <t xml:space="preserve">REGOLARE (scad. 10/10/2025)</t>
  </si>
  <si>
    <t xml:space="preserve">VIA LARGO SALVATORE ALLENDE 7/A - JESI - AN - 60035 - </t>
  </si>
  <si>
    <t xml:space="preserve">A.S.D. G.S.S. ANCONA GRUPPOSPORTIVO DILETTANTISTICO SILENZIOSI ANCONA</t>
  </si>
  <si>
    <t xml:space="preserve">02156920429</t>
  </si>
  <si>
    <t xml:space="preserve">7544 / 2025               (ex 21771 / 2024)</t>
  </si>
  <si>
    <t xml:space="preserve">VIA CHERUBINI 4 - SENIGALLIA - AN - 60019 - </t>
  </si>
  <si>
    <t xml:space="preserve">Associazione sportiva dilettantistica SENIGALLIA BASKET 2020</t>
  </si>
  <si>
    <t xml:space="preserve">02831990425</t>
  </si>
  <si>
    <t xml:space="preserve">7545 / 2025               (ex 21772 / 2024)</t>
  </si>
  <si>
    <t xml:space="preserve">VIA BUFALINI N. 3 - ANCONA - AN - 60124 - </t>
  </si>
  <si>
    <t xml:space="preserve">ASSOCIAZIONE SPORTIVA DILETTANTISTICA DOLPHINS ANCONA HOCKEY CLUB</t>
  </si>
  <si>
    <t xml:space="preserve">93105700426</t>
  </si>
  <si>
    <t xml:space="preserve">02269390429</t>
  </si>
  <si>
    <t xml:space="preserve">7546 / 2025               (ex 21773 / 2024)</t>
  </si>
  <si>
    <t xml:space="preserve">TOTALI</t>
  </si>
  <si>
    <t xml:space="preserve">VIA REDIPUGLIA N 34/36 - PESARO - PU - 61121 - </t>
  </si>
  <si>
    <t xml:space="preserve">SPORT VILLAGE SSD SRL</t>
  </si>
  <si>
    <t xml:space="preserve">92048590415</t>
  </si>
  <si>
    <t xml:space="preserve">02501730416</t>
  </si>
  <si>
    <t xml:space="preserve">5248 / 2025              (ex 11561 / 2024)</t>
  </si>
  <si>
    <t xml:space="preserve">7552 / 2025               (ex 21744 / 2024)</t>
  </si>
  <si>
    <t xml:space="preserve">REGOLARE (scad. 15/10/2025)</t>
  </si>
  <si>
    <t xml:space="preserve">VIA XXIX STRADA 17 - FANO - PU - 61032 - </t>
  </si>
  <si>
    <t xml:space="preserve">SPORTFLY SSD</t>
  </si>
  <si>
    <t xml:space="preserve">02313700417</t>
  </si>
  <si>
    <t xml:space="preserve">7553 / 2025               (ex 21745 / 2024)</t>
  </si>
  <si>
    <t xml:space="preserve">VIA DEL MOLINO 19/BIS - JESI - AN - 60035 - </t>
  </si>
  <si>
    <t xml:space="preserve">SOCIETA‘ SPORTIVA DILETTANTISTICA TEAM MARCHE S.R.L.</t>
  </si>
  <si>
    <t xml:space="preserve">02247480425</t>
  </si>
  <si>
    <t xml:space="preserve">7554 / 2025               (ex 21746 / 2024)</t>
  </si>
  <si>
    <t xml:space="preserve">REGOLARE (scad. 23/07/2025)</t>
  </si>
  <si>
    <t xml:space="preserve">TOTALE COMPLESSIVO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</si>
</sst>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&quot;€ &quot;#,##0.00"/>
    <numFmt numFmtId="166" formatCode="_-* #,##0.00&quot; €&quot;_-;\-* #,##0.00&quot; €&quot;_-;_-* \-??&quot; €&quot;_-;_-@_-"/>
    <numFmt numFmtId="167" formatCode="_-[$€-410]\ * #,##0.00_-;\-[$€-410]\ * #,##0.00_-;_-[$€-410]\ * \-??_-;_-@_-"/>
    <numFmt numFmtId="168" formatCode="@"/>
    <numFmt numFmtId="169" formatCode="[$€-2]\ #,##0.0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9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  <font>
      <b val="true"/>
      <sz val="18"/>
      <color rgb="FFFF0000"/>
      <name val="Calibri"/>
      <family val="2"/>
      <charset val="1"/>
    </font>
    <font>
      <b val="true"/>
      <sz val="9"/>
      <color theme="1"/>
      <name val="Arial"/>
      <family val="2"/>
      <charset val="1"/>
    </font>
    <font>
      <b val="true"/>
      <sz val="9"/>
      <name val="Arial"/>
      <family val="2"/>
      <charset val="1"/>
    </font>
    <font>
      <sz val="9"/>
      <color theme="1"/>
      <name val="Arial"/>
      <family val="2"/>
      <charset val="1"/>
    </font>
    <font>
      <sz val="10"/>
      <color theme="1"/>
      <name val="Arial"/>
      <family val="2"/>
      <charset val="1"/>
    </font>
    <font>
      <b val="true"/>
      <sz val="10"/>
      <color theme="1"/>
      <name val="Arial"/>
      <family val="2"/>
      <charset val="1"/>
    </font>
    <font>
      <b val="true"/>
      <sz val="16"/>
      <name val="Arial"/>
      <family val="2"/>
      <charset val="1"/>
    </font>
    <font>
      <sz val="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5999"/>
        <bgColor rgb="FF99CCFF"/>
      </patternFill>
    </fill>
    <fill>
      <patternFill patternType="solid">
        <fgColor theme="0"/>
        <bgColor rgb="FFFFFFCC"/>
      </patternFill>
    </fill>
    <fill>
      <patternFill patternType="solid">
        <fgColor theme="5" tint="0.5999"/>
        <bgColor rgb="FFF4B183"/>
      </patternFill>
    </fill>
    <fill>
      <patternFill patternType="solid">
        <fgColor theme="5" tint="0.3999"/>
        <bgColor rgb="FFF8CBAD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2" borderId="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2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2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5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2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5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</cellStyles>
  <dxfs count="5">
    <dxf>
      <fill>
        <patternFill patternType="solid">
          <fgColor rgb="FFBDD7EE"/>
          <bgColor rgb="FF000000"/>
        </patternFill>
      </fill>
    </dxf>
    <dxf>
      <fill>
        <patternFill patternType="solid">
          <fgColor rgb="FFF8CBAD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49"/>
  <sheetViews>
    <sheetView showFormulas="false" showGridLines="true" showRowColHeaders="true" showZeros="true" rightToLeft="false" tabSelected="true" showOutlineSymbols="true" defaultGridColor="true" view="normal" topLeftCell="A23" colorId="64" zoomScale="85" zoomScaleNormal="85" zoomScalePageLayoutView="100" workbookViewId="0">
      <pane xSplit="6" ySplit="0" topLeftCell="M23" activePane="topRight" state="frozen"/>
      <selection pane="topLeft" activeCell="A23" activeCellId="0" sqref="A23"/>
      <selection pane="topRight" activeCell="O28" activeCellId="0" sqref="O28"/>
    </sheetView>
  </sheetViews>
  <sheetFormatPr defaultColWidth="9.1484375" defaultRowHeight="12" customHeight="true" zeroHeight="false" outlineLevelRow="0" outlineLevelCol="0"/>
  <cols>
    <col collapsed="false" customWidth="true" hidden="false" outlineLevel="0" max="1" min="1" style="1" width="6.71"/>
    <col collapsed="false" customWidth="true" hidden="false" outlineLevel="0" max="2" min="2" style="2" width="12"/>
    <col collapsed="false" customWidth="true" hidden="false" outlineLevel="0" max="3" min="3" style="3" width="35.29"/>
    <col collapsed="false" customWidth="true" hidden="false" outlineLevel="0" max="4" min="4" style="3" width="39"/>
    <col collapsed="false" customWidth="true" hidden="false" outlineLevel="0" max="6" min="5" style="1" width="18.71"/>
    <col collapsed="false" customWidth="true" hidden="false" outlineLevel="0" max="7" min="7" style="4" width="22.15"/>
    <col collapsed="false" customWidth="true" hidden="false" outlineLevel="0" max="10" min="8" style="1" width="18.71"/>
    <col collapsed="false" customWidth="true" hidden="false" outlineLevel="0" max="11" min="11" style="1" width="21.71"/>
    <col collapsed="false" customWidth="true" hidden="false" outlineLevel="0" max="14" min="12" style="1" width="18.71"/>
    <col collapsed="false" customWidth="true" hidden="false" outlineLevel="0" max="15" min="15" style="1" width="17"/>
    <col collapsed="false" customWidth="false" hidden="false" outlineLevel="0" max="16384" min="16" style="1" width="9.14"/>
  </cols>
  <sheetData>
    <row r="1" customFormat="false" ht="30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Format="false" ht="90" hidden="false" customHeight="true" outlineLevel="0" collapsed="false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6" t="s">
        <v>12</v>
      </c>
      <c r="M2" s="6" t="s">
        <v>13</v>
      </c>
      <c r="N2" s="8" t="s">
        <v>14</v>
      </c>
      <c r="O2" s="6" t="s">
        <v>15</v>
      </c>
      <c r="P2" s="9"/>
    </row>
    <row r="3" s="19" customFormat="true" ht="60" hidden="false" customHeight="true" outlineLevel="0" collapsed="false">
      <c r="A3" s="10" t="n">
        <v>1</v>
      </c>
      <c r="B3" s="11" t="n">
        <v>65917</v>
      </c>
      <c r="C3" s="12" t="s">
        <v>16</v>
      </c>
      <c r="D3" s="13" t="s">
        <v>17</v>
      </c>
      <c r="E3" s="14" t="s">
        <v>18</v>
      </c>
      <c r="F3" s="14" t="s">
        <v>19</v>
      </c>
      <c r="G3" s="15" t="n">
        <v>11546.3647721294</v>
      </c>
      <c r="H3" s="16" t="n">
        <v>11546.3647721294</v>
      </c>
      <c r="I3" s="16" t="n">
        <v>0</v>
      </c>
      <c r="J3" s="16" t="n">
        <v>11546.3647721294</v>
      </c>
      <c r="K3" s="17" t="n">
        <v>2060110005</v>
      </c>
      <c r="L3" s="17" t="s">
        <v>20</v>
      </c>
      <c r="M3" s="17" t="s">
        <v>21</v>
      </c>
      <c r="N3" s="16" t="n">
        <f aca="false">G3-H3</f>
        <v>0</v>
      </c>
      <c r="O3" s="18" t="s">
        <v>22</v>
      </c>
    </row>
    <row r="4" s="19" customFormat="true" ht="60" hidden="false" customHeight="true" outlineLevel="0" collapsed="false">
      <c r="A4" s="10" t="n">
        <v>2</v>
      </c>
      <c r="B4" s="11" t="n">
        <v>65921</v>
      </c>
      <c r="C4" s="12" t="s">
        <v>23</v>
      </c>
      <c r="D4" s="13" t="s">
        <v>24</v>
      </c>
      <c r="E4" s="14" t="s">
        <v>25</v>
      </c>
      <c r="F4" s="14" t="s">
        <v>25</v>
      </c>
      <c r="G4" s="15" t="n">
        <v>3550.34</v>
      </c>
      <c r="H4" s="16" t="n">
        <v>3550.34</v>
      </c>
      <c r="I4" s="16" t="n">
        <v>0</v>
      </c>
      <c r="J4" s="16" t="n">
        <v>3550.34</v>
      </c>
      <c r="K4" s="17" t="n">
        <v>2060110005</v>
      </c>
      <c r="L4" s="17" t="s">
        <v>20</v>
      </c>
      <c r="M4" s="17" t="s">
        <v>26</v>
      </c>
      <c r="N4" s="16" t="n">
        <f aca="false">G4-H4</f>
        <v>0</v>
      </c>
      <c r="O4" s="20" t="s">
        <v>27</v>
      </c>
    </row>
    <row r="5" s="19" customFormat="true" ht="60" hidden="false" customHeight="true" outlineLevel="0" collapsed="false">
      <c r="A5" s="10" t="n">
        <v>3</v>
      </c>
      <c r="B5" s="11" t="n">
        <v>65935</v>
      </c>
      <c r="C5" s="12" t="s">
        <v>28</v>
      </c>
      <c r="D5" s="13" t="s">
        <v>29</v>
      </c>
      <c r="E5" s="14" t="s">
        <v>30</v>
      </c>
      <c r="F5" s="14" t="s">
        <v>30</v>
      </c>
      <c r="G5" s="15" t="n">
        <v>3587.9</v>
      </c>
      <c r="H5" s="16" t="n">
        <v>3587.9</v>
      </c>
      <c r="I5" s="16" t="n">
        <v>0</v>
      </c>
      <c r="J5" s="16" t="n">
        <v>3587.9</v>
      </c>
      <c r="K5" s="17" t="n">
        <v>2060110005</v>
      </c>
      <c r="L5" s="17" t="s">
        <v>20</v>
      </c>
      <c r="M5" s="17" t="s">
        <v>31</v>
      </c>
      <c r="N5" s="16" t="n">
        <f aca="false">G5-H5</f>
        <v>0</v>
      </c>
      <c r="O5" s="18" t="s">
        <v>22</v>
      </c>
    </row>
    <row r="6" s="19" customFormat="true" ht="60" hidden="false" customHeight="true" outlineLevel="0" collapsed="false">
      <c r="A6" s="10" t="n">
        <v>4</v>
      </c>
      <c r="B6" s="21" t="n">
        <v>65936</v>
      </c>
      <c r="C6" s="12" t="s">
        <v>32</v>
      </c>
      <c r="D6" s="22" t="s">
        <v>33</v>
      </c>
      <c r="E6" s="14" t="s">
        <v>34</v>
      </c>
      <c r="F6" s="14" t="s">
        <v>34</v>
      </c>
      <c r="G6" s="15" t="n">
        <v>14965.5009751506</v>
      </c>
      <c r="H6" s="16" t="n">
        <v>14965.5009751506</v>
      </c>
      <c r="I6" s="16" t="n">
        <v>0</v>
      </c>
      <c r="J6" s="16" t="n">
        <v>14965.5009751506</v>
      </c>
      <c r="K6" s="17" t="n">
        <v>2060110005</v>
      </c>
      <c r="L6" s="17" t="s">
        <v>20</v>
      </c>
      <c r="M6" s="17" t="s">
        <v>35</v>
      </c>
      <c r="N6" s="16" t="n">
        <f aca="false">G6-H6</f>
        <v>0</v>
      </c>
      <c r="O6" s="20" t="s">
        <v>36</v>
      </c>
    </row>
    <row r="7" s="19" customFormat="true" ht="60" hidden="false" customHeight="true" outlineLevel="0" collapsed="false">
      <c r="A7" s="10" t="n">
        <v>5</v>
      </c>
      <c r="B7" s="11" t="n">
        <v>66014</v>
      </c>
      <c r="C7" s="12" t="s">
        <v>37</v>
      </c>
      <c r="D7" s="13" t="s">
        <v>38</v>
      </c>
      <c r="E7" s="14" t="s">
        <v>39</v>
      </c>
      <c r="F7" s="14" t="s">
        <v>39</v>
      </c>
      <c r="G7" s="15" t="n">
        <v>3681.46393016391</v>
      </c>
      <c r="H7" s="16" t="n">
        <v>3681.46393016391</v>
      </c>
      <c r="I7" s="16" t="n">
        <v>0</v>
      </c>
      <c r="J7" s="16" t="n">
        <v>3681.46393016391</v>
      </c>
      <c r="K7" s="17" t="n">
        <v>2060110005</v>
      </c>
      <c r="L7" s="17" t="s">
        <v>20</v>
      </c>
      <c r="M7" s="17" t="s">
        <v>40</v>
      </c>
      <c r="N7" s="16" t="n">
        <f aca="false">G7-H7</f>
        <v>0</v>
      </c>
      <c r="O7" s="20" t="s">
        <v>22</v>
      </c>
    </row>
    <row r="8" s="19" customFormat="true" ht="60" hidden="false" customHeight="true" outlineLevel="0" collapsed="false">
      <c r="A8" s="10" t="n">
        <v>6</v>
      </c>
      <c r="B8" s="21" t="n">
        <v>66046</v>
      </c>
      <c r="C8" s="12" t="s">
        <v>41</v>
      </c>
      <c r="D8" s="22" t="s">
        <v>42</v>
      </c>
      <c r="E8" s="14" t="s">
        <v>43</v>
      </c>
      <c r="F8" s="14" t="s">
        <v>44</v>
      </c>
      <c r="G8" s="15" t="n">
        <v>22820.8850405487</v>
      </c>
      <c r="H8" s="16" t="n">
        <v>22820.8850405487</v>
      </c>
      <c r="I8" s="16" t="n">
        <v>0</v>
      </c>
      <c r="J8" s="16" t="n">
        <v>22820.8850405487</v>
      </c>
      <c r="K8" s="17" t="n">
        <v>2060110005</v>
      </c>
      <c r="L8" s="17" t="s">
        <v>20</v>
      </c>
      <c r="M8" s="17" t="s">
        <v>45</v>
      </c>
      <c r="N8" s="16" t="n">
        <f aca="false">G8-H8</f>
        <v>0</v>
      </c>
      <c r="O8" s="18" t="s">
        <v>46</v>
      </c>
    </row>
    <row r="9" s="19" customFormat="true" ht="60" hidden="false" customHeight="true" outlineLevel="0" collapsed="false">
      <c r="A9" s="10" t="n">
        <v>7</v>
      </c>
      <c r="B9" s="11" t="n">
        <v>66104</v>
      </c>
      <c r="C9" s="12" t="s">
        <v>47</v>
      </c>
      <c r="D9" s="13" t="s">
        <v>48</v>
      </c>
      <c r="E9" s="14" t="s">
        <v>49</v>
      </c>
      <c r="F9" s="14" t="s">
        <v>50</v>
      </c>
      <c r="G9" s="15" t="n">
        <v>11959.36</v>
      </c>
      <c r="H9" s="16" t="n">
        <v>11959.36</v>
      </c>
      <c r="I9" s="16" t="n">
        <v>0</v>
      </c>
      <c r="J9" s="16" t="n">
        <v>11959.36</v>
      </c>
      <c r="K9" s="17" t="n">
        <v>2060110005</v>
      </c>
      <c r="L9" s="17" t="s">
        <v>20</v>
      </c>
      <c r="M9" s="17" t="s">
        <v>51</v>
      </c>
      <c r="N9" s="16" t="n">
        <f aca="false">G9-H9</f>
        <v>0</v>
      </c>
      <c r="O9" s="18" t="s">
        <v>27</v>
      </c>
    </row>
    <row r="10" s="19" customFormat="true" ht="60" hidden="false" customHeight="true" outlineLevel="0" collapsed="false">
      <c r="A10" s="10" t="n">
        <v>8</v>
      </c>
      <c r="B10" s="21" t="n">
        <v>66217</v>
      </c>
      <c r="C10" s="12" t="s">
        <v>52</v>
      </c>
      <c r="D10" s="22" t="s">
        <v>53</v>
      </c>
      <c r="E10" s="14" t="s">
        <v>54</v>
      </c>
      <c r="F10" s="14" t="s">
        <v>55</v>
      </c>
      <c r="G10" s="15" t="n">
        <v>20171.4440300201</v>
      </c>
      <c r="H10" s="16" t="n">
        <v>20171.4440300201</v>
      </c>
      <c r="I10" s="16" t="n">
        <v>0</v>
      </c>
      <c r="J10" s="16" t="n">
        <v>20171.4440300201</v>
      </c>
      <c r="K10" s="17" t="n">
        <v>2060110005</v>
      </c>
      <c r="L10" s="17" t="s">
        <v>20</v>
      </c>
      <c r="M10" s="17" t="s">
        <v>56</v>
      </c>
      <c r="N10" s="16" t="n">
        <f aca="false">G10-H10</f>
        <v>0</v>
      </c>
      <c r="O10" s="18" t="s">
        <v>46</v>
      </c>
    </row>
    <row r="11" s="19" customFormat="true" ht="60" hidden="false" customHeight="true" outlineLevel="0" collapsed="false">
      <c r="A11" s="10" t="n">
        <v>9</v>
      </c>
      <c r="B11" s="11" t="n">
        <v>66254</v>
      </c>
      <c r="C11" s="12" t="s">
        <v>57</v>
      </c>
      <c r="D11" s="13" t="s">
        <v>58</v>
      </c>
      <c r="E11" s="14" t="s">
        <v>59</v>
      </c>
      <c r="F11" s="14" t="s">
        <v>60</v>
      </c>
      <c r="G11" s="15" t="n">
        <v>16535.5225601549</v>
      </c>
      <c r="H11" s="16" t="n">
        <v>16535.5225601549</v>
      </c>
      <c r="I11" s="16" t="n">
        <v>0</v>
      </c>
      <c r="J11" s="16" t="n">
        <v>16535.5225601549</v>
      </c>
      <c r="K11" s="17" t="n">
        <v>2060110005</v>
      </c>
      <c r="L11" s="17" t="s">
        <v>20</v>
      </c>
      <c r="M11" s="17" t="s">
        <v>61</v>
      </c>
      <c r="N11" s="16" t="n">
        <f aca="false">G11-H11</f>
        <v>0</v>
      </c>
      <c r="O11" s="18" t="s">
        <v>22</v>
      </c>
    </row>
    <row r="12" s="19" customFormat="true" ht="60" hidden="false" customHeight="true" outlineLevel="0" collapsed="false">
      <c r="A12" s="10" t="n">
        <v>10</v>
      </c>
      <c r="B12" s="21" t="n">
        <v>66298</v>
      </c>
      <c r="C12" s="12" t="s">
        <v>62</v>
      </c>
      <c r="D12" s="22" t="s">
        <v>63</v>
      </c>
      <c r="E12" s="14" t="s">
        <v>64</v>
      </c>
      <c r="F12" s="14" t="s">
        <v>64</v>
      </c>
      <c r="G12" s="15" t="n">
        <v>36489.1951288681</v>
      </c>
      <c r="H12" s="16" t="n">
        <v>36489.1951288681</v>
      </c>
      <c r="I12" s="16" t="n">
        <v>0</v>
      </c>
      <c r="J12" s="16" t="n">
        <v>36489.1951288681</v>
      </c>
      <c r="K12" s="17" t="n">
        <v>2060110005</v>
      </c>
      <c r="L12" s="17" t="s">
        <v>20</v>
      </c>
      <c r="M12" s="17" t="s">
        <v>65</v>
      </c>
      <c r="N12" s="16" t="n">
        <f aca="false">G12-H12</f>
        <v>0</v>
      </c>
      <c r="O12" s="18" t="s">
        <v>22</v>
      </c>
    </row>
    <row r="13" s="19" customFormat="true" ht="60" hidden="false" customHeight="true" outlineLevel="0" collapsed="false">
      <c r="A13" s="10" t="n">
        <v>11</v>
      </c>
      <c r="B13" s="11" t="n">
        <v>66324</v>
      </c>
      <c r="C13" s="12" t="s">
        <v>66</v>
      </c>
      <c r="D13" s="13" t="s">
        <v>67</v>
      </c>
      <c r="E13" s="14" t="s">
        <v>68</v>
      </c>
      <c r="F13" s="14" t="s">
        <v>68</v>
      </c>
      <c r="G13" s="15" t="n">
        <v>40000</v>
      </c>
      <c r="H13" s="16" t="n">
        <v>40000</v>
      </c>
      <c r="I13" s="16" t="n">
        <v>0</v>
      </c>
      <c r="J13" s="16" t="n">
        <v>40000</v>
      </c>
      <c r="K13" s="17" t="n">
        <v>2060110005</v>
      </c>
      <c r="L13" s="17" t="s">
        <v>20</v>
      </c>
      <c r="M13" s="17" t="s">
        <v>69</v>
      </c>
      <c r="N13" s="16" t="n">
        <f aca="false">G13-H13</f>
        <v>0</v>
      </c>
      <c r="O13" s="18" t="s">
        <v>46</v>
      </c>
    </row>
    <row r="14" s="19" customFormat="true" ht="60" hidden="false" customHeight="true" outlineLevel="0" collapsed="false">
      <c r="A14" s="10" t="n">
        <v>12</v>
      </c>
      <c r="B14" s="21" t="n">
        <v>66330</v>
      </c>
      <c r="C14" s="12" t="s">
        <v>70</v>
      </c>
      <c r="D14" s="22" t="s">
        <v>71</v>
      </c>
      <c r="E14" s="14" t="s">
        <v>72</v>
      </c>
      <c r="F14" s="14" t="s">
        <v>73</v>
      </c>
      <c r="G14" s="15" t="n">
        <v>950.691462276456</v>
      </c>
      <c r="H14" s="16" t="n">
        <v>950.691462276456</v>
      </c>
      <c r="I14" s="16" t="n">
        <v>0</v>
      </c>
      <c r="J14" s="16" t="n">
        <v>950.691462276456</v>
      </c>
      <c r="K14" s="17" t="n">
        <v>2060110005</v>
      </c>
      <c r="L14" s="17" t="s">
        <v>20</v>
      </c>
      <c r="M14" s="17" t="s">
        <v>74</v>
      </c>
      <c r="N14" s="16" t="n">
        <f aca="false">G14-H14</f>
        <v>0</v>
      </c>
      <c r="O14" s="18" t="s">
        <v>22</v>
      </c>
    </row>
    <row r="15" s="19" customFormat="true" ht="60" hidden="false" customHeight="true" outlineLevel="0" collapsed="false">
      <c r="A15" s="10" t="n">
        <v>13</v>
      </c>
      <c r="B15" s="11" t="n">
        <v>66355</v>
      </c>
      <c r="C15" s="12" t="s">
        <v>75</v>
      </c>
      <c r="D15" s="13" t="s">
        <v>76</v>
      </c>
      <c r="E15" s="14" t="s">
        <v>77</v>
      </c>
      <c r="F15" s="14" t="s">
        <v>77</v>
      </c>
      <c r="G15" s="15" t="n">
        <v>3928.58453868801</v>
      </c>
      <c r="H15" s="16" t="n">
        <v>3928.58453868801</v>
      </c>
      <c r="I15" s="16" t="n">
        <v>0</v>
      </c>
      <c r="J15" s="16" t="n">
        <v>3928.58453868801</v>
      </c>
      <c r="K15" s="17" t="n">
        <v>2060110005</v>
      </c>
      <c r="L15" s="17" t="s">
        <v>20</v>
      </c>
      <c r="M15" s="17" t="s">
        <v>78</v>
      </c>
      <c r="N15" s="16" t="n">
        <f aca="false">G15-H15</f>
        <v>0</v>
      </c>
      <c r="O15" s="18" t="s">
        <v>22</v>
      </c>
    </row>
    <row r="16" s="19" customFormat="true" ht="60" hidden="false" customHeight="true" outlineLevel="0" collapsed="false">
      <c r="A16" s="10" t="n">
        <v>14</v>
      </c>
      <c r="B16" s="21" t="n">
        <v>66385</v>
      </c>
      <c r="C16" s="12" t="s">
        <v>79</v>
      </c>
      <c r="D16" s="22" t="s">
        <v>80</v>
      </c>
      <c r="E16" s="14" t="s">
        <v>81</v>
      </c>
      <c r="F16" s="14" t="s">
        <v>82</v>
      </c>
      <c r="G16" s="15" t="n">
        <v>9409.81391594325</v>
      </c>
      <c r="H16" s="16" t="n">
        <v>9409.81391594325</v>
      </c>
      <c r="I16" s="16" t="n">
        <v>0</v>
      </c>
      <c r="J16" s="16" t="n">
        <v>9409.81391594325</v>
      </c>
      <c r="K16" s="17" t="n">
        <v>2060110005</v>
      </c>
      <c r="L16" s="17" t="s">
        <v>20</v>
      </c>
      <c r="M16" s="17" t="s">
        <v>83</v>
      </c>
      <c r="N16" s="16" t="n">
        <f aca="false">G16-H16</f>
        <v>0</v>
      </c>
      <c r="O16" s="18" t="s">
        <v>22</v>
      </c>
    </row>
    <row r="17" s="19" customFormat="true" ht="60" hidden="false" customHeight="true" outlineLevel="0" collapsed="false">
      <c r="A17" s="10" t="n">
        <v>15</v>
      </c>
      <c r="B17" s="11" t="n">
        <v>66391</v>
      </c>
      <c r="C17" s="12" t="s">
        <v>84</v>
      </c>
      <c r="D17" s="13" t="s">
        <v>85</v>
      </c>
      <c r="E17" s="14" t="s">
        <v>86</v>
      </c>
      <c r="F17" s="14" t="s">
        <v>87</v>
      </c>
      <c r="G17" s="15" t="n">
        <v>40000</v>
      </c>
      <c r="H17" s="16" t="n">
        <v>40000</v>
      </c>
      <c r="I17" s="16" t="n">
        <v>0</v>
      </c>
      <c r="J17" s="16" t="n">
        <v>40000</v>
      </c>
      <c r="K17" s="17" t="n">
        <v>2060110005</v>
      </c>
      <c r="L17" s="17" t="s">
        <v>20</v>
      </c>
      <c r="M17" s="17" t="s">
        <v>88</v>
      </c>
      <c r="N17" s="16" t="n">
        <f aca="false">G17-H17</f>
        <v>0</v>
      </c>
      <c r="O17" s="18" t="s">
        <v>89</v>
      </c>
    </row>
    <row r="18" s="19" customFormat="true" ht="60" hidden="false" customHeight="true" outlineLevel="0" collapsed="false">
      <c r="A18" s="10" t="n">
        <v>16</v>
      </c>
      <c r="B18" s="21" t="n">
        <v>66406</v>
      </c>
      <c r="C18" s="12" t="s">
        <v>90</v>
      </c>
      <c r="D18" s="22" t="s">
        <v>91</v>
      </c>
      <c r="E18" s="14" t="s">
        <v>92</v>
      </c>
      <c r="F18" s="14" t="s">
        <v>92</v>
      </c>
      <c r="G18" s="15" t="n">
        <v>3855.03415564177</v>
      </c>
      <c r="H18" s="16" t="n">
        <v>3412.72593901211</v>
      </c>
      <c r="I18" s="16" t="n">
        <v>0</v>
      </c>
      <c r="J18" s="16" t="n">
        <v>3412.72593901211</v>
      </c>
      <c r="K18" s="17" t="n">
        <v>2060110005</v>
      </c>
      <c r="L18" s="17" t="s">
        <v>20</v>
      </c>
      <c r="M18" s="17" t="s">
        <v>93</v>
      </c>
      <c r="N18" s="16" t="n">
        <v>442.3</v>
      </c>
      <c r="O18" s="18" t="s">
        <v>22</v>
      </c>
    </row>
    <row r="19" s="19" customFormat="true" ht="60" hidden="false" customHeight="true" outlineLevel="0" collapsed="false">
      <c r="A19" s="10" t="n">
        <v>17</v>
      </c>
      <c r="B19" s="11" t="n">
        <v>66409</v>
      </c>
      <c r="C19" s="12" t="s">
        <v>94</v>
      </c>
      <c r="D19" s="13" t="s">
        <v>95</v>
      </c>
      <c r="E19" s="14" t="s">
        <v>96</v>
      </c>
      <c r="F19" s="14" t="s">
        <v>96</v>
      </c>
      <c r="G19" s="15" t="n">
        <v>602.808002517251</v>
      </c>
      <c r="H19" s="16" t="n">
        <v>602.808002517251</v>
      </c>
      <c r="I19" s="16" t="n">
        <v>0</v>
      </c>
      <c r="J19" s="16" t="n">
        <v>602.808002517251</v>
      </c>
      <c r="K19" s="17" t="n">
        <v>2060110005</v>
      </c>
      <c r="L19" s="17" t="s">
        <v>20</v>
      </c>
      <c r="M19" s="17" t="s">
        <v>97</v>
      </c>
      <c r="N19" s="16" t="n">
        <f aca="false">G19-H19</f>
        <v>0</v>
      </c>
      <c r="O19" s="18" t="s">
        <v>22</v>
      </c>
    </row>
    <row r="20" s="19" customFormat="true" ht="60" hidden="false" customHeight="true" outlineLevel="0" collapsed="false">
      <c r="A20" s="10" t="n">
        <v>18</v>
      </c>
      <c r="B20" s="21" t="n">
        <v>66430</v>
      </c>
      <c r="C20" s="12" t="s">
        <v>98</v>
      </c>
      <c r="D20" s="22" t="s">
        <v>99</v>
      </c>
      <c r="E20" s="14" t="s">
        <v>100</v>
      </c>
      <c r="F20" s="14" t="s">
        <v>101</v>
      </c>
      <c r="G20" s="15" t="n">
        <v>5325.45009988886</v>
      </c>
      <c r="H20" s="16" t="n">
        <v>5325.45009988886</v>
      </c>
      <c r="I20" s="16" t="n">
        <v>0</v>
      </c>
      <c r="J20" s="16" t="n">
        <v>5325.45009988886</v>
      </c>
      <c r="K20" s="17" t="n">
        <v>2060110005</v>
      </c>
      <c r="L20" s="17" t="s">
        <v>20</v>
      </c>
      <c r="M20" s="17" t="s">
        <v>102</v>
      </c>
      <c r="N20" s="16" t="n">
        <f aca="false">G20-H20</f>
        <v>0</v>
      </c>
      <c r="O20" s="18" t="s">
        <v>103</v>
      </c>
    </row>
    <row r="21" s="19" customFormat="true" ht="60" hidden="false" customHeight="true" outlineLevel="0" collapsed="false">
      <c r="A21" s="10" t="n">
        <v>19</v>
      </c>
      <c r="B21" s="11" t="n">
        <v>66459</v>
      </c>
      <c r="C21" s="12" t="s">
        <v>104</v>
      </c>
      <c r="D21" s="13" t="s">
        <v>105</v>
      </c>
      <c r="E21" s="14" t="s">
        <v>106</v>
      </c>
      <c r="F21" s="14" t="s">
        <v>106</v>
      </c>
      <c r="G21" s="15" t="n">
        <v>2906.90679896896</v>
      </c>
      <c r="H21" s="16" t="n">
        <v>2906.90679896896</v>
      </c>
      <c r="I21" s="16" t="n">
        <v>0</v>
      </c>
      <c r="J21" s="16" t="n">
        <v>2906.90679896896</v>
      </c>
      <c r="K21" s="17" t="n">
        <v>2060110005</v>
      </c>
      <c r="L21" s="17" t="s">
        <v>20</v>
      </c>
      <c r="M21" s="17" t="s">
        <v>107</v>
      </c>
      <c r="N21" s="16" t="n">
        <f aca="false">G21-H21</f>
        <v>0</v>
      </c>
      <c r="O21" s="18" t="s">
        <v>22</v>
      </c>
    </row>
    <row r="22" s="19" customFormat="true" ht="60" hidden="false" customHeight="true" outlineLevel="0" collapsed="false">
      <c r="A22" s="10" t="n">
        <v>20</v>
      </c>
      <c r="B22" s="11" t="n">
        <v>66461</v>
      </c>
      <c r="C22" s="12" t="s">
        <v>108</v>
      </c>
      <c r="D22" s="13" t="s">
        <v>109</v>
      </c>
      <c r="E22" s="14" t="s">
        <v>110</v>
      </c>
      <c r="F22" s="14" t="s">
        <v>110</v>
      </c>
      <c r="G22" s="15" t="n">
        <v>6588.11924954482</v>
      </c>
      <c r="H22" s="16" t="n">
        <v>6588.11924954482</v>
      </c>
      <c r="I22" s="16" t="n">
        <v>0</v>
      </c>
      <c r="J22" s="16" t="n">
        <v>6588.11924954482</v>
      </c>
      <c r="K22" s="17" t="n">
        <v>2060110005</v>
      </c>
      <c r="L22" s="17" t="s">
        <v>20</v>
      </c>
      <c r="M22" s="17" t="s">
        <v>111</v>
      </c>
      <c r="N22" s="16" t="n">
        <f aca="false">G22-H22</f>
        <v>0</v>
      </c>
      <c r="O22" s="18" t="s">
        <v>22</v>
      </c>
    </row>
    <row r="23" s="19" customFormat="true" ht="60" hidden="false" customHeight="true" outlineLevel="0" collapsed="false">
      <c r="A23" s="10" t="n">
        <v>21</v>
      </c>
      <c r="B23" s="11" t="n">
        <v>66466</v>
      </c>
      <c r="C23" s="12" t="s">
        <v>112</v>
      </c>
      <c r="D23" s="13" t="s">
        <v>113</v>
      </c>
      <c r="E23" s="14" t="s">
        <v>114</v>
      </c>
      <c r="F23" s="14" t="s">
        <v>115</v>
      </c>
      <c r="G23" s="15" t="n">
        <v>5229.96</v>
      </c>
      <c r="H23" s="16" t="n">
        <v>5229.96</v>
      </c>
      <c r="I23" s="16" t="n">
        <v>0</v>
      </c>
      <c r="J23" s="16" t="n">
        <v>5229.96</v>
      </c>
      <c r="K23" s="17" t="n">
        <v>2060110005</v>
      </c>
      <c r="L23" s="17" t="s">
        <v>20</v>
      </c>
      <c r="M23" s="17" t="s">
        <v>116</v>
      </c>
      <c r="N23" s="16" t="n">
        <f aca="false">G23-H23</f>
        <v>0</v>
      </c>
      <c r="O23" s="18" t="s">
        <v>22</v>
      </c>
    </row>
    <row r="24" s="19" customFormat="true" ht="60" hidden="false" customHeight="true" outlineLevel="0" collapsed="false">
      <c r="A24" s="23" t="s">
        <v>117</v>
      </c>
      <c r="B24" s="23"/>
      <c r="C24" s="23"/>
      <c r="D24" s="23"/>
      <c r="E24" s="23"/>
      <c r="F24" s="23"/>
      <c r="G24" s="24" t="n">
        <v>264105.33</v>
      </c>
      <c r="H24" s="25" t="n">
        <v>263663.03</v>
      </c>
      <c r="I24" s="25" t="n">
        <f aca="false">SUM(I3:I23)</f>
        <v>0</v>
      </c>
      <c r="J24" s="25" t="n">
        <v>263663.03</v>
      </c>
      <c r="K24" s="23"/>
      <c r="L24" s="23"/>
      <c r="M24" s="23"/>
      <c r="N24" s="26" t="n">
        <f aca="false">SUM(N3:N23)</f>
        <v>442.3</v>
      </c>
      <c r="O24" s="18"/>
    </row>
    <row r="25" s="19" customFormat="true" ht="60" hidden="false" customHeight="true" outlineLevel="0" collapsed="false">
      <c r="A25" s="10" t="n">
        <v>1</v>
      </c>
      <c r="B25" s="11" t="n">
        <v>65934</v>
      </c>
      <c r="C25" s="12" t="s">
        <v>118</v>
      </c>
      <c r="D25" s="13" t="s">
        <v>119</v>
      </c>
      <c r="E25" s="14" t="s">
        <v>120</v>
      </c>
      <c r="F25" s="14" t="s">
        <v>121</v>
      </c>
      <c r="G25" s="15" t="n">
        <v>5791.55</v>
      </c>
      <c r="H25" s="16" t="n">
        <v>5791.55</v>
      </c>
      <c r="I25" s="16" t="n">
        <f aca="false">H25*0.04</f>
        <v>231.662</v>
      </c>
      <c r="J25" s="16" t="n">
        <f aca="false">H25-I25</f>
        <v>5559.888</v>
      </c>
      <c r="K25" s="17" t="n">
        <v>2060110025</v>
      </c>
      <c r="L25" s="17" t="s">
        <v>122</v>
      </c>
      <c r="M25" s="17" t="s">
        <v>123</v>
      </c>
      <c r="N25" s="16" t="n">
        <f aca="false">G25-H25</f>
        <v>0</v>
      </c>
      <c r="O25" s="18" t="s">
        <v>124</v>
      </c>
    </row>
    <row r="26" s="19" customFormat="true" ht="60" hidden="false" customHeight="true" outlineLevel="0" collapsed="false">
      <c r="A26" s="10" t="n">
        <v>2</v>
      </c>
      <c r="B26" s="11" t="n">
        <v>66139</v>
      </c>
      <c r="C26" s="12" t="s">
        <v>125</v>
      </c>
      <c r="D26" s="13" t="s">
        <v>126</v>
      </c>
      <c r="E26" s="14" t="s">
        <v>127</v>
      </c>
      <c r="F26" s="14" t="s">
        <v>127</v>
      </c>
      <c r="G26" s="15" t="n">
        <v>4725.91114862549</v>
      </c>
      <c r="H26" s="16" t="n">
        <v>4724.39376048709</v>
      </c>
      <c r="I26" s="16" t="n">
        <f aca="false">H26*0.04</f>
        <v>188.975750419484</v>
      </c>
      <c r="J26" s="16" t="n">
        <v>4535.41</v>
      </c>
      <c r="K26" s="17" t="n">
        <v>2060110025</v>
      </c>
      <c r="L26" s="17" t="s">
        <v>122</v>
      </c>
      <c r="M26" s="17" t="s">
        <v>128</v>
      </c>
      <c r="N26" s="16" t="n">
        <v>1.52</v>
      </c>
      <c r="O26" s="18" t="s">
        <v>46</v>
      </c>
    </row>
    <row r="27" s="19" customFormat="true" ht="60" hidden="false" customHeight="true" outlineLevel="0" collapsed="false">
      <c r="A27" s="10" t="n">
        <v>3</v>
      </c>
      <c r="B27" s="11" t="n">
        <v>66183</v>
      </c>
      <c r="C27" s="12" t="s">
        <v>129</v>
      </c>
      <c r="D27" s="13" t="s">
        <v>130</v>
      </c>
      <c r="E27" s="14" t="s">
        <v>131</v>
      </c>
      <c r="F27" s="14" t="s">
        <v>131</v>
      </c>
      <c r="G27" s="15" t="n">
        <v>23822.6076691334</v>
      </c>
      <c r="H27" s="16" t="n">
        <v>23822.6076691334</v>
      </c>
      <c r="I27" s="16" t="n">
        <f aca="false">H27*0.04</f>
        <v>952.904306765337</v>
      </c>
      <c r="J27" s="16" t="n">
        <v>22869.71</v>
      </c>
      <c r="K27" s="17" t="n">
        <v>2060110025</v>
      </c>
      <c r="L27" s="17" t="s">
        <v>122</v>
      </c>
      <c r="M27" s="17" t="s">
        <v>132</v>
      </c>
      <c r="N27" s="16" t="n">
        <f aca="false">G27-H27</f>
        <v>0</v>
      </c>
      <c r="O27" s="18" t="s">
        <v>133</v>
      </c>
    </row>
    <row r="28" customFormat="false" ht="60" hidden="false" customHeight="true" outlineLevel="0" collapsed="false">
      <c r="A28" s="23" t="s">
        <v>117</v>
      </c>
      <c r="B28" s="23"/>
      <c r="C28" s="23"/>
      <c r="D28" s="23"/>
      <c r="E28" s="23"/>
      <c r="F28" s="23"/>
      <c r="G28" s="24" t="n">
        <f aca="false">SUM(G25:G27)</f>
        <v>34340.0688177589</v>
      </c>
      <c r="H28" s="25" t="n">
        <f aca="false">SUM(H25:H27)</f>
        <v>34338.5514296205</v>
      </c>
      <c r="I28" s="25" t="n">
        <f aca="false">SUM(I25:I27)</f>
        <v>1373.54205718482</v>
      </c>
      <c r="J28" s="25" t="n">
        <f aca="false">SUM(J25:J27)</f>
        <v>32965.008</v>
      </c>
      <c r="K28" s="27"/>
      <c r="L28" s="27"/>
      <c r="M28" s="27"/>
      <c r="N28" s="26" t="n">
        <f aca="false">SUM(N25:N27)</f>
        <v>1.52</v>
      </c>
      <c r="O28" s="20"/>
    </row>
    <row r="29" customFormat="false" ht="27" hidden="false" customHeight="true" outlineLevel="0" collapsed="false">
      <c r="A29" s="28" t="s">
        <v>134</v>
      </c>
      <c r="B29" s="28"/>
      <c r="C29" s="28"/>
      <c r="D29" s="28"/>
      <c r="E29" s="28"/>
      <c r="F29" s="28"/>
      <c r="G29" s="29" t="n">
        <f aca="false">SUM(G28,G24)</f>
        <v>298445.398817759</v>
      </c>
      <c r="H29" s="30" t="n">
        <f aca="false">SUM(H28,H24)</f>
        <v>298001.581429621</v>
      </c>
      <c r="I29" s="30" t="n">
        <f aca="false">SUM(I28,I24)</f>
        <v>1373.54205718482</v>
      </c>
      <c r="J29" s="30" t="n">
        <f aca="false">SUM(J28,J24)</f>
        <v>296628.038</v>
      </c>
      <c r="K29" s="31"/>
      <c r="L29" s="31"/>
      <c r="M29" s="31"/>
      <c r="N29" s="32" t="n">
        <f aca="false">SUM(N28,N24)</f>
        <v>443.82</v>
      </c>
      <c r="O29" s="20"/>
    </row>
    <row r="30" customFormat="false" ht="12" hidden="false" customHeight="false" outlineLevel="0" collapsed="false">
      <c r="A30" s="33"/>
      <c r="B30" s="34"/>
      <c r="C30" s="35"/>
      <c r="D30" s="35"/>
      <c r="E30" s="36"/>
      <c r="F30" s="36"/>
      <c r="G30" s="37"/>
    </row>
    <row r="31" customFormat="false" ht="12" hidden="false" customHeight="false" outlineLevel="0" collapsed="false">
      <c r="A31" s="33"/>
      <c r="B31" s="34"/>
      <c r="C31" s="35"/>
      <c r="D31" s="35"/>
      <c r="E31" s="36"/>
      <c r="F31" s="36"/>
      <c r="G31" s="37"/>
    </row>
    <row r="32" customFormat="false" ht="12" hidden="false" customHeight="false" outlineLevel="0" collapsed="false">
      <c r="A32" s="33"/>
      <c r="B32" s="34"/>
      <c r="C32" s="35"/>
      <c r="D32" s="35"/>
      <c r="E32" s="36"/>
      <c r="F32" s="36"/>
      <c r="G32" s="37"/>
    </row>
    <row r="33" customFormat="false" ht="12" hidden="false" customHeight="false" outlineLevel="0" collapsed="false">
      <c r="A33" s="33"/>
      <c r="B33" s="34"/>
      <c r="C33" s="35"/>
      <c r="D33" s="35"/>
      <c r="E33" s="36"/>
      <c r="F33" s="36"/>
      <c r="G33" s="37"/>
    </row>
    <row r="34" customFormat="false" ht="12" hidden="false" customHeight="false" outlineLevel="0" collapsed="false">
      <c r="A34" s="36"/>
      <c r="B34" s="38"/>
      <c r="C34" s="35"/>
      <c r="D34" s="35"/>
      <c r="E34" s="36"/>
      <c r="F34" s="36"/>
      <c r="G34" s="37"/>
    </row>
    <row r="35" customFormat="false" ht="12" hidden="false" customHeight="false" outlineLevel="0" collapsed="false">
      <c r="A35" s="36"/>
      <c r="B35" s="38"/>
      <c r="C35" s="35"/>
      <c r="D35" s="35"/>
      <c r="E35" s="36"/>
      <c r="F35" s="36"/>
      <c r="G35" s="37"/>
    </row>
    <row r="36" customFormat="false" ht="12" hidden="false" customHeight="false" outlineLevel="0" collapsed="false">
      <c r="A36" s="36"/>
      <c r="B36" s="38"/>
      <c r="C36" s="35"/>
      <c r="D36" s="35"/>
      <c r="E36" s="36"/>
      <c r="F36" s="36"/>
      <c r="G36" s="37"/>
    </row>
    <row r="37" customFormat="false" ht="12" hidden="false" customHeight="false" outlineLevel="0" collapsed="false">
      <c r="A37" s="36"/>
      <c r="B37" s="38"/>
      <c r="C37" s="39"/>
      <c r="D37" s="39"/>
      <c r="E37" s="40"/>
      <c r="F37" s="40"/>
      <c r="G37" s="37"/>
    </row>
    <row r="49" customFormat="false" ht="12" hidden="false" customHeight="false" outlineLevel="0" collapsed="false">
      <c r="B49" s="1"/>
    </row>
  </sheetData>
  <mergeCells count="7">
    <mergeCell ref="A1:N1"/>
    <mergeCell ref="A24:F24"/>
    <mergeCell ref="K24:M24"/>
    <mergeCell ref="A28:F28"/>
    <mergeCell ref="K28:M28"/>
    <mergeCell ref="A29:F29"/>
    <mergeCell ref="K29:M2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2022-08-09T08:29:47Z</dcterms:created>
  <dc:creator>Carlo Dubbini</dc:creator>
  <dc:description/>
  <dc:language>it-IT</dc:language>
  <cp:lastModifiedBy>utente</cp:lastModifiedBy>
  <cp:lastPrinted>2023-04-25T18:11:48Z</cp:lastPrinted>
  <dcterms:modified xsi:type="dcterms:W3CDTF">2025-06-30T02:55:58Z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