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1.xml" ContentType="application/xml"/>
  <Override PartName="/customXml/itemProps1.xml" ContentType="application/vnd.openxmlformats-officedocument.customXmlProperties+xml"/>
  <Override PartName="/customXml/item2.xml" ContentType="application/xml"/>
  <Override PartName="/customXml/_rels/item1.xml.rels" ContentType="application/vnd.openxmlformats-package.relationships+xml"/>
  <Override PartName="/customXml/_rels/item2.xml.rels" ContentType="application/vnd.openxmlformats-package.relationships+xml"/>
  <Override PartName="/customXml/_rels/item3.xml.rels" ContentType="application/vnd.openxmlformats-package.relationships+xml"/>
  <Override PartName="/customXml/itemProps2.xml" ContentType="application/vnd.openxmlformats-officedocument.customXmlProperties+xml"/>
  <Override PartName="/customXml/item3.xml" ContentType="application/xml"/>
  <Override PartName="/customXml/itemProps3.xml" ContentType="application/vnd.openxmlformats-officedocument.customXml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<Relationship Id="rId6" Type="http://schemas.openxmlformats.org/officeDocument/2006/relationships/customXml" Target="../customXml/item2.xml"/><Relationship Id="rId7" Type="http://schemas.openxmlformats.org/officeDocument/2006/relationships/customXml" Target="../customXml/item3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Foglio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<sst xmlns="http://schemas.openxmlformats.org/spreadsheetml/2006/main" count="338" uniqueCount="245">
  <si>
    <t xml:space="preserve">Allegato 1: Graduatoria Azione A2 - Bando Turismo esperienziale, eventi e promozione 2025</t>
  </si>
  <si>
    <t xml:space="preserve">PUNTEGGI PER CRITERI DI VALUTAZIONE</t>
  </si>
  <si>
    <t xml:space="preserve">GRAD.</t>
  </si>
  <si>
    <t xml:space="preserve">ID DOM.</t>
  </si>
  <si>
    <t xml:space="preserve">DATA DOMANDA</t>
  </si>
  <si>
    <t xml:space="preserve">TITOLO PROGETTO</t>
  </si>
  <si>
    <t xml:space="preserve">SOGGETTO PROPONENTE</t>
  </si>
  <si>
    <t xml:space="preserve">TIPOLOGIA</t>
  </si>
  <si>
    <t xml:space="preserve">SEDE LEGALE</t>
  </si>
  <si>
    <t xml:space="preserve">C.F.</t>
  </si>
  <si>
    <t xml:space="preserve">SPESE</t>
  </si>
  <si>
    <t xml:space="preserve">ENTRATE</t>
  </si>
  <si>
    <t xml:space="preserve">DISAVANZO</t>
  </si>
  <si>
    <t xml:space="preserve">CV1</t>
  </si>
  <si>
    <t xml:space="preserve">CV2</t>
  </si>
  <si>
    <t xml:space="preserve">CV3</t>
  </si>
  <si>
    <t xml:space="preserve">CV4</t>
  </si>
  <si>
    <t xml:space="preserve">CV5</t>
  </si>
  <si>
    <t xml:space="preserve">P. TOT.</t>
  </si>
  <si>
    <t xml:space="preserve">CONTRIBUTO</t>
  </si>
  <si>
    <t xml:space="preserve">ESITO</t>
  </si>
  <si>
    <t xml:space="preserve">PROGRAMMA ANNUALE DEGLI EVENTI DELLA CITTÀ DI STAFFOLO (AN) - ANNO 2025/2026</t>
  </si>
  <si>
    <t xml:space="preserve">COMUNE DI STAFFOLO</t>
  </si>
  <si>
    <t xml:space="preserve">COMUNE</t>
  </si>
  <si>
    <t xml:space="preserve">VIA XX SETTEMBRE N. 14</t>
  </si>
  <si>
    <t xml:space="preserve">STAFFOLO</t>
  </si>
  <si>
    <t xml:space="preserve">00193620424</t>
  </si>
  <si>
    <t xml:space="preserve">AMMESSO E FIINANZIABILE</t>
  </si>
  <si>
    <t xml:space="preserve">LA BELLA STAGIONE - 2025</t>
  </si>
  <si>
    <t xml:space="preserve">COMUNE DI CORINALDO</t>
  </si>
  <si>
    <t xml:space="preserve">VIA DEL CORSO N. 9</t>
  </si>
  <si>
    <t xml:space="preserve">CORINALDO</t>
  </si>
  <si>
    <t xml:space="preserve">00106410426</t>
  </si>
  <si>
    <t xml:space="preserve">SIBILLINI &amp; JAZZ - 2025</t>
  </si>
  <si>
    <t xml:space="preserve">COMUNE DI MONTEFALCONE APPENNINO</t>
  </si>
  <si>
    <t xml:space="preserve">VIA SAN PIETRO 27</t>
  </si>
  <si>
    <t xml:space="preserve">MONTEFALCONE APPENNINO</t>
  </si>
  <si>
    <t xml:space="preserve">00357180447</t>
  </si>
  <si>
    <t xml:space="preserve">SAN GINESIO EVENTI - 2025</t>
  </si>
  <si>
    <t xml:space="preserve">COMUNE DI SAN GINESIO</t>
  </si>
  <si>
    <t xml:space="preserve">VIA CAPOCASTELLO N. 35</t>
  </si>
  <si>
    <t xml:space="preserve">SAN GINESIO</t>
  </si>
  <si>
    <t xml:space="preserve">00215270430</t>
  </si>
  <si>
    <t xml:space="preserve">CUMA EXPERIENCE - 2025</t>
  </si>
  <si>
    <t xml:space="preserve">COMUNE DI MONTE RINALDO</t>
  </si>
  <si>
    <t xml:space="preserve">VIA BORGO NUOVO 16</t>
  </si>
  <si>
    <t xml:space="preserve">MONTE RINALDO</t>
  </si>
  <si>
    <t xml:space="preserve">00396470445</t>
  </si>
  <si>
    <t xml:space="preserve">CARTOCETO: UN BORGO DIFFUSO - 2025</t>
  </si>
  <si>
    <t xml:space="preserve">PROLOCO CARTOCETO APS</t>
  </si>
  <si>
    <t xml:space="preserve">ASSOCIAZIONE</t>
  </si>
  <si>
    <t xml:space="preserve">PIAZZA GARIBALDI,1</t>
  </si>
  <si>
    <t xml:space="preserve">CARTOCETO</t>
  </si>
  <si>
    <t xml:space="preserve">81003680410</t>
  </si>
  <si>
    <t xml:space="preserve">TRA ROCCA E STELLE - 2025</t>
  </si>
  <si>
    <t xml:space="preserve">COMUNE DI GRADARA</t>
  </si>
  <si>
    <t xml:space="preserve">VIA MANCINI, 23</t>
  </si>
  <si>
    <t xml:space="preserve">GRADARA</t>
  </si>
  <si>
    <t xml:space="preserve">00347330417</t>
  </si>
  <si>
    <t xml:space="preserve">DIAMANTI A TAVOLA - FESTIVAL DEL TARTUFO E DEI PRODOTTI TIPICI DEI SIBILLINI - 2025</t>
  </si>
  <si>
    <t xml:space="preserve">COMUNE DI AMANDOLA</t>
  </si>
  <si>
    <t xml:space="preserve">PIAZZA RISORGIMENTO,17</t>
  </si>
  <si>
    <t xml:space="preserve">Amandola</t>
  </si>
  <si>
    <t xml:space="preserve">80001030446</t>
  </si>
  <si>
    <t xml:space="preserve">ANIMARE IL BORGO - 2025</t>
  </si>
  <si>
    <t xml:space="preserve">COMUNE DI GROTTAZZOLINA</t>
  </si>
  <si>
    <t xml:space="preserve">CORSO VITTORIO EMANUELE II 56</t>
  </si>
  <si>
    <t xml:space="preserve">GROTTAZZOLINA</t>
  </si>
  <si>
    <t xml:space="preserve">81001170448</t>
  </si>
  <si>
    <t xml:space="preserve">EMOZIONI D'AUTUNNO A MONTEGIORGIO - 2025</t>
  </si>
  <si>
    <t xml:space="preserve">COMUNE DI MONTEGIORGIO</t>
  </si>
  <si>
    <t xml:space="preserve">PIAZZA MATTEOTTI N.33 </t>
  </si>
  <si>
    <t xml:space="preserve">MONTEGIORGIO</t>
  </si>
  <si>
    <t xml:space="preserve">81002030443</t>
  </si>
  <si>
    <t xml:space="preserve">CAMERANO ESTATE - 2025</t>
  </si>
  <si>
    <t xml:space="preserve">COMUNE DI CAMERANO</t>
  </si>
  <si>
    <t xml:space="preserve">VIA SAN FRANCESCO 24</t>
  </si>
  <si>
    <t xml:space="preserve">CAMERANO</t>
  </si>
  <si>
    <t xml:space="preserve">00168600427</t>
  </si>
  <si>
    <t xml:space="preserve">GUSTA OFFIDA - 2025</t>
  </si>
  <si>
    <t xml:space="preserve">PRO LOCO OFFIDA APS</t>
  </si>
  <si>
    <t xml:space="preserve">CORSO SERPENTE AUREO, 66</t>
  </si>
  <si>
    <t xml:space="preserve">OFFIDA</t>
  </si>
  <si>
    <t xml:space="preserve">92034030442</t>
  </si>
  <si>
    <t xml:space="preserve">ESTATE PIEVE TORINESE: EVENTI E EMOZIONI NEL CUORE DELLE MARCHE - 2025</t>
  </si>
  <si>
    <t xml:space="preserve">COMUNE DI PIEVE TORINA</t>
  </si>
  <si>
    <t xml:space="preserve">VIA ROMA, 126</t>
  </si>
  <si>
    <t xml:space="preserve">PIEVE TORINA</t>
  </si>
  <si>
    <t xml:space="preserve">81000190439</t>
  </si>
  <si>
    <t xml:space="preserve">ARCEVIA E I SUOI CASTELLI, DI STAGIONE IN STAGIONE - 2025</t>
  </si>
  <si>
    <t xml:space="preserve">COMUNE DI ARCEVIA</t>
  </si>
  <si>
    <t xml:space="preserve">CORSO MAZZINI,67</t>
  </si>
  <si>
    <t xml:space="preserve">ARCEVIA</t>
  </si>
  <si>
    <t xml:space="preserve">00106720428</t>
  </si>
  <si>
    <t xml:space="preserve">CULTURA MUSICA E MAGIA - 2025</t>
  </si>
  <si>
    <t xml:space="preserve">COMUNE DI RIPATRANSONE</t>
  </si>
  <si>
    <t xml:space="preserve">PIAZZA XX SETTEMBRE, 1</t>
  </si>
  <si>
    <t xml:space="preserve">RIPATRANSONE</t>
  </si>
  <si>
    <t xml:space="preserve">00370910440</t>
  </si>
  <si>
    <t xml:space="preserve">PETRITOLI, STAGIONE CULTURALE 2025 – LE ESPERIENZE CHE UNISCONO TALENTI, SORPRENDONO TURISTI E LA COMUNITA’ - 2025</t>
  </si>
  <si>
    <t xml:space="preserve">COMUNE PETRITOLI</t>
  </si>
  <si>
    <t xml:space="preserve">PIAZZA MAZZINI, 21</t>
  </si>
  <si>
    <t xml:space="preserve">PETRITOLI</t>
  </si>
  <si>
    <t xml:space="preserve">00385810445</t>
  </si>
  <si>
    <t xml:space="preserve">STAGIONI D’ARTE E TRADIZIONE: ESPERIENZE TRA CULTURA, STELLE E COMUNITÀ - 2025</t>
  </si>
  <si>
    <t xml:space="preserve">PRO LOCO SANT'IPPOLITO APS</t>
  </si>
  <si>
    <t xml:space="preserve">VIALE LEOPARDI</t>
  </si>
  <si>
    <t xml:space="preserve">SANT'IPPOLITO</t>
  </si>
  <si>
    <t xml:space="preserve">90001340414</t>
  </si>
  <si>
    <t xml:space="preserve">CULTURA D'ESTATE - CARPEGNA SUMMER FESTIVAL - 2025</t>
  </si>
  <si>
    <t xml:space="preserve">COMUNE DI CARPEGNA</t>
  </si>
  <si>
    <t xml:space="preserve">PIAZZA CONTI 1</t>
  </si>
  <si>
    <t xml:space="preserve">CARPEGNA</t>
  </si>
  <si>
    <t xml:space="preserve">82005350416</t>
  </si>
  <si>
    <t xml:space="preserve">C'E' VITA NEI BORGHI - 2025</t>
  </si>
  <si>
    <t xml:space="preserve">COMUNE DI SASSOCORVARO AUDITORE</t>
  </si>
  <si>
    <t xml:space="preserve">VIA ROMA CAPOLUOGO, 2</t>
  </si>
  <si>
    <t xml:space="preserve">SASSOCORVARO AUDITORE</t>
  </si>
  <si>
    <t xml:space="preserve">02681080418</t>
  </si>
  <si>
    <t xml:space="preserve">ESTATE IN BLU - ALTIDONA 2025</t>
  </si>
  <si>
    <t xml:space="preserve">COMUNE DI ALTIDONA</t>
  </si>
  <si>
    <t xml:space="preserve">LARGO MUNICIPALE,1</t>
  </si>
  <si>
    <t xml:space="preserve">ALTIDONA</t>
  </si>
  <si>
    <t xml:space="preserve">81000890442</t>
  </si>
  <si>
    <t xml:space="preserve">MUNDURA' SUMMER VILLAGE - 2025</t>
  </si>
  <si>
    <t xml:space="preserve">COMUNE DI MONTE URANO</t>
  </si>
  <si>
    <t xml:space="preserve">PIAZZA DELLA LIBERTA' 1</t>
  </si>
  <si>
    <t xml:space="preserve">MONTE URANO</t>
  </si>
  <si>
    <t xml:space="preserve">81000910448</t>
  </si>
  <si>
    <t xml:space="preserve">PROGRAMMAZIONE EVENTI - 2025</t>
  </si>
  <si>
    <t xml:space="preserve">PROLOCO DI MONTE GIBERTO</t>
  </si>
  <si>
    <t xml:space="preserve">VIA ADUA, 4</t>
  </si>
  <si>
    <t xml:space="preserve">MONTE GIBERTO</t>
  </si>
  <si>
    <t xml:space="preserve">81012140448</t>
  </si>
  <si>
    <t xml:space="preserve">SIROLO EXPERIENCE “MUSICA TRADIZIONE E TERRITORIO” - 2025</t>
  </si>
  <si>
    <t xml:space="preserve">A.T. PROLOCO SIROLO RIVIERA DEL CONERO</t>
  </si>
  <si>
    <t xml:space="preserve">VIA GIULIETTI  N. 74 </t>
  </si>
  <si>
    <t xml:space="preserve">SIROLO</t>
  </si>
  <si>
    <t xml:space="preserve">93068980429</t>
  </si>
  <si>
    <t xml:space="preserve">PEDASO SUMMER FEST 2025</t>
  </si>
  <si>
    <t xml:space="preserve">COMUNE DI PEDASO</t>
  </si>
  <si>
    <t xml:space="preserve">PIAZZA ROMA 6</t>
  </si>
  <si>
    <t xml:space="preserve">PEDASO</t>
  </si>
  <si>
    <t xml:space="preserve">81001950443</t>
  </si>
  <si>
    <t xml:space="preserve">MORRO PANICALE. IL TEMPO DEL PANE - 2025</t>
  </si>
  <si>
    <t xml:space="preserve">COMUNE DI CASTELBELLINO</t>
  </si>
  <si>
    <t xml:space="preserve">PIAZZA SAN MARCO, 15</t>
  </si>
  <si>
    <t xml:space="preserve">CASTELBELLINO</t>
  </si>
  <si>
    <t xml:space="preserve">82002250429</t>
  </si>
  <si>
    <t xml:space="preserve">CASTELLI D'ARIA, ITINERARI ORGANISTICI NELLA PROVICIA DI PESARO E URBINO - XIX EDIZIONE - 2025</t>
  </si>
  <si>
    <t xml:space="preserve">ASSOCIAZIONE IL LABORATORIO ARMONICO APS</t>
  </si>
  <si>
    <t xml:space="preserve">VIA RAINERIO, 6</t>
  </si>
  <si>
    <t xml:space="preserve">FANO</t>
  </si>
  <si>
    <t xml:space="preserve">02023200419</t>
  </si>
  <si>
    <t xml:space="preserve">NOTE D’ESTATE AD APPIGNANO - 2025</t>
  </si>
  <si>
    <t xml:space="preserve">PRO LOCO DI APPIGNANO APS</t>
  </si>
  <si>
    <t xml:space="preserve">PIAZZA UMBERTO I, 6</t>
  </si>
  <si>
    <t xml:space="preserve">APPIGNANO</t>
  </si>
  <si>
    <t xml:space="preserve">01370570432</t>
  </si>
  <si>
    <t xml:space="preserve">VIVA! VIVI IL BORGO ACCOGLIENTE……TRA ARTE, CULTURA, CIBO, TRADIZIONI E DIVERTIMENTO PER RISCOPRIRE SASSOFERRATO - 2025</t>
  </si>
  <si>
    <t xml:space="preserve">PRO LOCO SASSOFERRATO APS</t>
  </si>
  <si>
    <t xml:space="preserve">PIAZZA DANTE 4</t>
  </si>
  <si>
    <t xml:space="preserve">SASSOFERRATO</t>
  </si>
  <si>
    <t xml:space="preserve">PENNA SAN GIOVANNI 2025: TRADIZIONI E INNOVAZIONE - 2025</t>
  </si>
  <si>
    <t xml:space="preserve">ASSOCIAZIONE PRO PENNA</t>
  </si>
  <si>
    <t xml:space="preserve">PIAZZA DEL MUNICIPIO, 2</t>
  </si>
  <si>
    <t xml:space="preserve">PENNA SAN GIOVANNI</t>
  </si>
  <si>
    <t xml:space="preserve">FESTEGGIAMENTI SAN BARTOLOMEO -2025</t>
  </si>
  <si>
    <t xml:space="preserve">COMUNE DI MORROVALLE</t>
  </si>
  <si>
    <t xml:space="preserve">PIAZZA VITTORIO EMANUELE II</t>
  </si>
  <si>
    <t xml:space="preserve">MORROVALLE</t>
  </si>
  <si>
    <t xml:space="preserve">00132100439</t>
  </si>
  <si>
    <t xml:space="preserve">-</t>
  </si>
  <si>
    <t xml:space="preserve">ERRANDO E UMANO - 2025</t>
  </si>
  <si>
    <t xml:space="preserve">ASSOCIAZIONE PROLOCO DI SERVIGLIANO</t>
  </si>
  <si>
    <t xml:space="preserve">CORSO NAVARRA, 8</t>
  </si>
  <si>
    <t xml:space="preserve">SERIGLIANO</t>
  </si>
  <si>
    <t xml:space="preserve">81012340444</t>
  </si>
  <si>
    <t xml:space="preserve">TORRE DI STELLE. NATURALMENTE FANTASTICA!</t>
  </si>
  <si>
    <t xml:space="preserve">COMUNE TORRE SAN PATRIZIO</t>
  </si>
  <si>
    <t xml:space="preserve">PIAZZA UMBERTO I N. 1</t>
  </si>
  <si>
    <t xml:space="preserve">TORRE SAN PATRIZIO</t>
  </si>
  <si>
    <t xml:space="preserve">00377160445</t>
  </si>
  <si>
    <t xml:space="preserve">CINESUONANDO SOTTO LE STELLE - 2025</t>
  </si>
  <si>
    <t xml:space="preserve">COMUNE DI TRECASTELLI </t>
  </si>
  <si>
    <t xml:space="preserve">VIA CASTELLO N.1</t>
  </si>
  <si>
    <t xml:space="preserve">TRECASTELLI</t>
  </si>
  <si>
    <t xml:space="preserve">02613570429</t>
  </si>
  <si>
    <t xml:space="preserve">ORTEZZANO DA VIVERE TRA TRADIZIONI, SAPORI E FESTA TUTTO L'ANNO - 2025</t>
  </si>
  <si>
    <t xml:space="preserve">PRO LOCO ORTEZZANO APS</t>
  </si>
  <si>
    <t xml:space="preserve">PIAZZA UMBERTO I N. 2</t>
  </si>
  <si>
    <t xml:space="preserve">ORTEZZANO</t>
  </si>
  <si>
    <t xml:space="preserve">01016810440</t>
  </si>
  <si>
    <t xml:space="preserve">EXP.TRODICA - 2025</t>
  </si>
  <si>
    <t xml:space="preserve">PRO LOCO TRODICA APS ETS</t>
  </si>
  <si>
    <t xml:space="preserve">PIAZZA GIOVANNI XXIII</t>
  </si>
  <si>
    <t xml:space="preserve">01869070431</t>
  </si>
  <si>
    <t xml:space="preserve">BENVENUTA BANDIERA ARANCIONE CONFERMA DELLA QUALITÀ E TRADIZIONE DELL'ACCOGLIENZA TURISTICA NEL TERRITORIO MARCHIGIANO - 2025</t>
  </si>
  <si>
    <t xml:space="preserve">COMUNE DI URBANIA</t>
  </si>
  <si>
    <t xml:space="preserve">PIAZZA DELLA LIBERTA' N. 1</t>
  </si>
  <si>
    <t xml:space="preserve">URBANIA</t>
  </si>
  <si>
    <t xml:space="preserve">82001210416</t>
  </si>
  <si>
    <t xml:space="preserve">APPIGNANO EXPERIENCE – UN’ACCOGLIENZA IN MUSICA - 2025</t>
  </si>
  <si>
    <t xml:space="preserve">ASSOCIAZIONE DI PROMOZIONE SOCIALE CORPO BANDISTICO CITTÀ DI APPIGNANO – APS</t>
  </si>
  <si>
    <t xml:space="preserve">VIA VERDI 84</t>
  </si>
  <si>
    <t xml:space="preserve">93008720430</t>
  </si>
  <si>
    <t xml:space="preserve">SIROLO 2025 ESTATE IN MUSICA - 2025</t>
  </si>
  <si>
    <t xml:space="preserve">COMUNE DI SIROLO</t>
  </si>
  <si>
    <t xml:space="preserve">PIAZZA GIOVANNI DA SIROLO  1</t>
  </si>
  <si>
    <t xml:space="preserve">00268450426</t>
  </si>
  <si>
    <t xml:space="preserve">LORO A COLORI - 2025</t>
  </si>
  <si>
    <t xml:space="preserve">COMUNE DI LORO PICENO</t>
  </si>
  <si>
    <t xml:space="preserve">PIAZZA G. MATTEOTTI N. 2</t>
  </si>
  <si>
    <t xml:space="preserve">LORO PICENO</t>
  </si>
  <si>
    <t xml:space="preserve">00185360435</t>
  </si>
  <si>
    <t xml:space="preserve">ESTATE VISSANA - 2025</t>
  </si>
  <si>
    <t xml:space="preserve">PRO LOCO VISSO APS</t>
  </si>
  <si>
    <t xml:space="preserve">PIAZZA PIETRO CAPUZI, 56</t>
  </si>
  <si>
    <t xml:space="preserve">VISSO</t>
  </si>
  <si>
    <t xml:space="preserve">01721360434</t>
  </si>
  <si>
    <t xml:space="preserve">"INSIEME E' SEMPRE FESTIVAL" - 2025</t>
  </si>
  <si>
    <t xml:space="preserve">COMUNE DI GUALDO</t>
  </si>
  <si>
    <t xml:space="preserve">VIALE VITTORIO VENETO 4</t>
  </si>
  <si>
    <t xml:space="preserve">GUALDO</t>
  </si>
  <si>
    <t xml:space="preserve">83002290431</t>
  </si>
  <si>
    <t xml:space="preserve">NOTE SOGNI E STORIE A MONTEFIORE DELL'ASO - 2025</t>
  </si>
  <si>
    <t xml:space="preserve">COMUNE DI MONTEFIORE DELL'ASO</t>
  </si>
  <si>
    <t xml:space="preserve">PIAZZA DELLA REUBBLICA N.2</t>
  </si>
  <si>
    <t xml:space="preserve">MONTEEFIORE DELL'ASO</t>
  </si>
  <si>
    <t xml:space="preserve">00291360444</t>
  </si>
  <si>
    <t xml:space="preserve">EVENTI MONDAVIO 2025: LO SVAGO SI UNISCE ALLA RIFLESSIONE - 2025</t>
  </si>
  <si>
    <t xml:space="preserve">COMUNE DI MONDAVIO</t>
  </si>
  <si>
    <t xml:space="preserve">PIAZZA GIACOMO MATTEOTTI N. 2</t>
  </si>
  <si>
    <t xml:space="preserve">81001630417</t>
  </si>
  <si>
    <t xml:space="preserve">PROGETTI NON AMMESSI PER MANCATO RAGGIUNGIMENTO DEL PUNTEGGIO MINIMO DI 50/100 (punto2.1.5 del bando)</t>
  </si>
  <si>
    <t xml:space="preserve">SERRAVALLE NATURA, STORIA E CULTURA - 2025</t>
  </si>
  <si>
    <t xml:space="preserve">APS - SERRAVALLE DI CHIENTI VI ASPETTA</t>
  </si>
  <si>
    <t xml:space="preserve">VIA IV NOVEMBRE, 23</t>
  </si>
  <si>
    <t xml:space="preserve">SERRAVALLE DI CHIENTI</t>
  </si>
  <si>
    <t xml:space="preserve">02021010430</t>
  </si>
  <si>
    <t xml:space="preserve">NON AMMESSO
art. 2.1.5: valutazione &lt; di 50 pt</t>
  </si>
  <si>
    <t xml:space="preserve">SAGRA DELLA POLENTA CON LE LUMACHE E FESTA DI MEZZA ESTATE - 2025</t>
  </si>
  <si>
    <t xml:space="preserve">PROLOCO ALTIDONA APS</t>
  </si>
  <si>
    <t xml:space="preserve">VIA APRUTINA, 2</t>
  </si>
  <si>
    <t xml:space="preserve">01419750441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</si>
</sst>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dd/mm/yyyy\ h:mm"/>
    <numFmt numFmtId="166" formatCode="_-* #,##0.00&quot; €&quot;_-;\-* #,##0.00&quot; €&quot;_-;_-* \-??&quot; €&quot;_-;_-@_-"/>
    <numFmt numFmtId="167" formatCode="#,##0.00&quot; €&quot;"/>
  </numFmts>
  <fonts count="8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theme="1"/>
      <name val="Calibri"/>
      <family val="2"/>
      <charset val="1"/>
    </font>
    <font>
      <sz val="11"/>
      <name val="Calibri"/>
      <family val="2"/>
      <charset val="1"/>
    </font>
    <font>
      <sz val="12"/>
      <name val="Calibri"/>
      <family val="2"/>
      <charset val="1"/>
    </font>
    <font>
      <b val="true"/>
      <sz val="12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rgb="FFFFFFCC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0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4" fillId="2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0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5" fillId="0" borderId="1" xfId="17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6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7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5" fillId="0" borderId="1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0" fillId="0" borderId="0" xfId="0" applyFont="true" applyBorder="fals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0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0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0" fillId="0" borderId="0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5" fillId="0" borderId="0" xfId="17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6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7" fillId="2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0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0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<Relationship Id="rId5" Type="http://schemas.openxmlformats.org/officeDocument/2006/relationships/customXml" Target="../customXml/item1.xml"/>
</Relationships>
</file>

<file path=xl/theme/theme1.xml><?xml version="1.0" encoding="utf-8"?>
<a:theme xmlns:a="http://schemas.openxmlformats.org/drawingml/2006/main" xmlns:r="http://schemas.openxmlformats.org/officeDocument/2006/relationships" name="Tema di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T50"/>
  <sheetViews>
    <sheetView showFormulas="false" showGridLines="true" showRowColHeaders="true" showZeros="true" rightToLeft="false" tabSelected="true" showOutlineSymbols="true" defaultGridColor="true" view="normal" topLeftCell="I41" colorId="64" zoomScale="100" zoomScaleNormal="100" zoomScalePageLayoutView="100" workbookViewId="0">
      <selection pane="topLeft" activeCell="U36" activeCellId="0" sqref="U36"/>
    </sheetView>
  </sheetViews>
  <sheetFormatPr defaultColWidth="8.6796875" defaultRowHeight="14.25" customHeight="true" zeroHeight="false" outlineLevelRow="0" outlineLevelCol="0"/>
  <cols>
    <col collapsed="false" customWidth="true" hidden="false" outlineLevel="0" max="1" min="1" style="0" width="7"/>
    <col collapsed="false" customWidth="true" hidden="false" outlineLevel="0" max="3" min="3" style="0" width="15.88"/>
    <col collapsed="false" customWidth="true" hidden="false" outlineLevel="0" max="4" min="4" style="1" width="52.33"/>
    <col collapsed="false" customWidth="true" hidden="false" outlineLevel="0" max="5" min="5" style="0" width="40.56"/>
    <col collapsed="false" customWidth="true" hidden="false" outlineLevel="0" max="6" min="6" style="0" width="13.44"/>
    <col collapsed="false" customWidth="true" hidden="false" outlineLevel="0" max="7" min="7" style="0" width="27.56"/>
    <col collapsed="false" customWidth="true" hidden="false" outlineLevel="0" max="8" min="8" style="0" width="26"/>
    <col collapsed="false" customWidth="true" hidden="false" outlineLevel="0" max="9" min="9" style="0" width="12.11"/>
    <col collapsed="false" customWidth="true" hidden="false" outlineLevel="0" max="10" min="10" style="0" width="12.88"/>
    <col collapsed="false" customWidth="true" hidden="false" outlineLevel="0" max="12" min="11" style="0" width="12.77"/>
    <col collapsed="false" customWidth="true" hidden="false" outlineLevel="0" max="13" min="13" style="2" width="6.88"/>
    <col collapsed="false" customWidth="true" hidden="false" outlineLevel="0" max="14" min="14" style="2" width="7.22"/>
    <col collapsed="false" customWidth="true" hidden="false" outlineLevel="0" max="16" min="15" style="2" width="6.88"/>
    <col collapsed="false" customWidth="true" hidden="false" outlineLevel="0" max="17" min="17" style="2" width="7"/>
    <col collapsed="false" customWidth="true" hidden="false" outlineLevel="0" max="18" min="18" style="0" width="8.77"/>
    <col collapsed="false" customWidth="true" hidden="false" outlineLevel="0" max="19" min="19" style="0" width="15.22"/>
    <col collapsed="false" customWidth="true" hidden="false" outlineLevel="0" max="20" min="20" style="0" width="25"/>
  </cols>
  <sheetData>
    <row r="1" customFormat="false" ht="14.25" hidden="false" customHeight="false" outlineLevel="0" collapsed="false">
      <c r="A1" s="3" t="s">
        <v>0</v>
      </c>
    </row>
    <row r="2" customFormat="false" ht="27" hidden="false" customHeight="true" outlineLevel="0" collapsed="false">
      <c r="M2" s="4" t="s">
        <v>1</v>
      </c>
      <c r="N2" s="4"/>
      <c r="O2" s="4"/>
      <c r="P2" s="4"/>
      <c r="Q2" s="4"/>
      <c r="R2" s="5"/>
    </row>
    <row r="3" customFormat="false" ht="40.5" hidden="false" customHeight="true" outlineLevel="0" collapsed="false">
      <c r="A3" s="6" t="s">
        <v>2</v>
      </c>
      <c r="B3" s="6" t="s">
        <v>3</v>
      </c>
      <c r="C3" s="6" t="s">
        <v>4</v>
      </c>
      <c r="D3" s="7" t="s">
        <v>5</v>
      </c>
      <c r="E3" s="6" t="s">
        <v>6</v>
      </c>
      <c r="F3" s="6" t="s">
        <v>7</v>
      </c>
      <c r="G3" s="8" t="s">
        <v>8</v>
      </c>
      <c r="H3" s="8"/>
      <c r="I3" s="6" t="s">
        <v>9</v>
      </c>
      <c r="J3" s="6" t="s">
        <v>10</v>
      </c>
      <c r="K3" s="6" t="s">
        <v>11</v>
      </c>
      <c r="L3" s="6" t="s">
        <v>12</v>
      </c>
      <c r="M3" s="9" t="s">
        <v>13</v>
      </c>
      <c r="N3" s="9" t="s">
        <v>14</v>
      </c>
      <c r="O3" s="9" t="s">
        <v>15</v>
      </c>
      <c r="P3" s="9" t="s">
        <v>16</v>
      </c>
      <c r="Q3" s="9" t="s">
        <v>17</v>
      </c>
      <c r="R3" s="10" t="s">
        <v>18</v>
      </c>
      <c r="S3" s="10" t="s">
        <v>19</v>
      </c>
      <c r="T3" s="10" t="s">
        <v>20</v>
      </c>
    </row>
    <row r="4" customFormat="false" ht="46.5" hidden="false" customHeight="true" outlineLevel="0" collapsed="false">
      <c r="A4" s="11" t="n">
        <v>1</v>
      </c>
      <c r="B4" s="12" t="n">
        <v>68785</v>
      </c>
      <c r="C4" s="13" t="n">
        <v>45820.544881794</v>
      </c>
      <c r="D4" s="14" t="s">
        <v>21</v>
      </c>
      <c r="E4" s="14" t="s">
        <v>22</v>
      </c>
      <c r="F4" s="15" t="s">
        <v>23</v>
      </c>
      <c r="G4" s="14" t="s">
        <v>24</v>
      </c>
      <c r="H4" s="15" t="s">
        <v>25</v>
      </c>
      <c r="I4" s="12" t="s">
        <v>26</v>
      </c>
      <c r="J4" s="16" t="n">
        <v>100580</v>
      </c>
      <c r="K4" s="16" t="n">
        <v>60000</v>
      </c>
      <c r="L4" s="17" t="n">
        <f aca="false">J4-K4</f>
        <v>40580</v>
      </c>
      <c r="M4" s="18" t="n">
        <v>10</v>
      </c>
      <c r="N4" s="18" t="n">
        <v>44</v>
      </c>
      <c r="O4" s="18" t="n">
        <v>10</v>
      </c>
      <c r="P4" s="19" t="n">
        <v>10</v>
      </c>
      <c r="Q4" s="18" t="n">
        <v>13</v>
      </c>
      <c r="R4" s="20" t="n">
        <f aca="false">SUM(M4:Q4)</f>
        <v>87</v>
      </c>
      <c r="S4" s="21" t="n">
        <v>7500</v>
      </c>
      <c r="T4" s="22" t="s">
        <v>27</v>
      </c>
    </row>
    <row r="5" customFormat="false" ht="46.5" hidden="false" customHeight="true" outlineLevel="0" collapsed="false">
      <c r="A5" s="11" t="n">
        <v>2</v>
      </c>
      <c r="B5" s="12" t="n">
        <v>68634</v>
      </c>
      <c r="C5" s="13" t="n">
        <v>45820.5937292477</v>
      </c>
      <c r="D5" s="14" t="s">
        <v>28</v>
      </c>
      <c r="E5" s="14" t="s">
        <v>29</v>
      </c>
      <c r="F5" s="15" t="s">
        <v>23</v>
      </c>
      <c r="G5" s="14" t="s">
        <v>30</v>
      </c>
      <c r="H5" s="15" t="s">
        <v>31</v>
      </c>
      <c r="I5" s="12" t="s">
        <v>32</v>
      </c>
      <c r="J5" s="16" t="n">
        <v>24000</v>
      </c>
      <c r="K5" s="16" t="n">
        <v>0</v>
      </c>
      <c r="L5" s="17" t="n">
        <f aca="false">J5-K5</f>
        <v>24000</v>
      </c>
      <c r="M5" s="18" t="n">
        <v>10</v>
      </c>
      <c r="N5" s="18" t="n">
        <v>47</v>
      </c>
      <c r="O5" s="18" t="n">
        <v>7</v>
      </c>
      <c r="P5" s="19" t="n">
        <v>5</v>
      </c>
      <c r="Q5" s="18" t="n">
        <v>15</v>
      </c>
      <c r="R5" s="20" t="n">
        <f aca="false">SUM(M5:Q5)</f>
        <v>84</v>
      </c>
      <c r="S5" s="21" t="n">
        <v>7500</v>
      </c>
      <c r="T5" s="22" t="s">
        <v>27</v>
      </c>
    </row>
    <row r="6" customFormat="false" ht="46.5" hidden="false" customHeight="true" outlineLevel="0" collapsed="false">
      <c r="A6" s="11" t="n">
        <v>3</v>
      </c>
      <c r="B6" s="12" t="n">
        <v>68656</v>
      </c>
      <c r="C6" s="13" t="n">
        <v>45818.6838416319</v>
      </c>
      <c r="D6" s="14" t="s">
        <v>33</v>
      </c>
      <c r="E6" s="14" t="s">
        <v>34</v>
      </c>
      <c r="F6" s="15" t="s">
        <v>23</v>
      </c>
      <c r="G6" s="14" t="s">
        <v>35</v>
      </c>
      <c r="H6" s="15" t="s">
        <v>36</v>
      </c>
      <c r="I6" s="12" t="s">
        <v>37</v>
      </c>
      <c r="J6" s="16" t="n">
        <v>21000</v>
      </c>
      <c r="K6" s="16" t="n">
        <v>2000</v>
      </c>
      <c r="L6" s="17" t="n">
        <f aca="false">J6-K6</f>
        <v>19000</v>
      </c>
      <c r="M6" s="18" t="n">
        <v>10</v>
      </c>
      <c r="N6" s="18" t="n">
        <v>48</v>
      </c>
      <c r="O6" s="18" t="n">
        <v>5</v>
      </c>
      <c r="P6" s="19" t="n">
        <v>5</v>
      </c>
      <c r="Q6" s="18" t="n">
        <v>15</v>
      </c>
      <c r="R6" s="20" t="n">
        <f aca="false">SUM(M6:Q6)</f>
        <v>83</v>
      </c>
      <c r="S6" s="21" t="n">
        <v>7500</v>
      </c>
      <c r="T6" s="22" t="s">
        <v>27</v>
      </c>
    </row>
    <row r="7" customFormat="false" ht="46.5" hidden="false" customHeight="true" outlineLevel="0" collapsed="false">
      <c r="A7" s="11" t="n">
        <v>4</v>
      </c>
      <c r="B7" s="12" t="n">
        <v>68246</v>
      </c>
      <c r="C7" s="13" t="n">
        <v>45812.6134897801</v>
      </c>
      <c r="D7" s="14" t="s">
        <v>38</v>
      </c>
      <c r="E7" s="14" t="s">
        <v>39</v>
      </c>
      <c r="F7" s="15" t="s">
        <v>23</v>
      </c>
      <c r="G7" s="14" t="s">
        <v>40</v>
      </c>
      <c r="H7" s="15" t="s">
        <v>41</v>
      </c>
      <c r="I7" s="12" t="s">
        <v>42</v>
      </c>
      <c r="J7" s="16" t="n">
        <v>45000</v>
      </c>
      <c r="K7" s="16" t="n">
        <v>0</v>
      </c>
      <c r="L7" s="17" t="n">
        <f aca="false">J7-K7</f>
        <v>45000</v>
      </c>
      <c r="M7" s="18" t="n">
        <v>7</v>
      </c>
      <c r="N7" s="18" t="n">
        <v>41</v>
      </c>
      <c r="O7" s="18" t="n">
        <v>8</v>
      </c>
      <c r="P7" s="19" t="n">
        <v>10</v>
      </c>
      <c r="Q7" s="18" t="n">
        <v>15</v>
      </c>
      <c r="R7" s="20" t="n">
        <f aca="false">SUM(M7:Q7)</f>
        <v>81</v>
      </c>
      <c r="S7" s="21" t="n">
        <v>7500</v>
      </c>
      <c r="T7" s="22" t="s">
        <v>27</v>
      </c>
    </row>
    <row r="8" customFormat="false" ht="46.5" hidden="false" customHeight="true" outlineLevel="0" collapsed="false">
      <c r="A8" s="11" t="n">
        <v>5</v>
      </c>
      <c r="B8" s="12" t="n">
        <v>68653</v>
      </c>
      <c r="C8" s="13" t="n">
        <v>45818.5670002315</v>
      </c>
      <c r="D8" s="14" t="s">
        <v>43</v>
      </c>
      <c r="E8" s="23" t="s">
        <v>44</v>
      </c>
      <c r="F8" s="15" t="s">
        <v>23</v>
      </c>
      <c r="G8" s="14" t="s">
        <v>45</v>
      </c>
      <c r="H8" s="15" t="s">
        <v>46</v>
      </c>
      <c r="I8" s="12" t="s">
        <v>47</v>
      </c>
      <c r="J8" s="16" t="n">
        <v>20400</v>
      </c>
      <c r="K8" s="16" t="n">
        <v>0</v>
      </c>
      <c r="L8" s="17" t="n">
        <f aca="false">J8-K8</f>
        <v>20400</v>
      </c>
      <c r="M8" s="18" t="n">
        <v>10</v>
      </c>
      <c r="N8" s="18" t="n">
        <v>42</v>
      </c>
      <c r="O8" s="18" t="n">
        <v>6</v>
      </c>
      <c r="P8" s="19" t="n">
        <v>10</v>
      </c>
      <c r="Q8" s="18" t="n">
        <v>13</v>
      </c>
      <c r="R8" s="20" t="n">
        <f aca="false">SUM(M8:Q8)</f>
        <v>81</v>
      </c>
      <c r="S8" s="21" t="n">
        <v>7500</v>
      </c>
      <c r="T8" s="22" t="s">
        <v>27</v>
      </c>
    </row>
    <row r="9" customFormat="false" ht="46.5" hidden="false" customHeight="true" outlineLevel="0" collapsed="false">
      <c r="A9" s="11" t="n">
        <v>6</v>
      </c>
      <c r="B9" s="12" t="n">
        <v>68699</v>
      </c>
      <c r="C9" s="13" t="n">
        <v>45818.915146956</v>
      </c>
      <c r="D9" s="14" t="s">
        <v>48</v>
      </c>
      <c r="E9" s="14" t="s">
        <v>49</v>
      </c>
      <c r="F9" s="15" t="s">
        <v>50</v>
      </c>
      <c r="G9" s="14" t="s">
        <v>51</v>
      </c>
      <c r="H9" s="15" t="s">
        <v>52</v>
      </c>
      <c r="I9" s="12" t="s">
        <v>53</v>
      </c>
      <c r="J9" s="16" t="n">
        <v>15000</v>
      </c>
      <c r="K9" s="16" t="n">
        <v>5000</v>
      </c>
      <c r="L9" s="17" t="n">
        <f aca="false">J9-K9</f>
        <v>10000</v>
      </c>
      <c r="M9" s="18" t="n">
        <v>10</v>
      </c>
      <c r="N9" s="18" t="n">
        <v>44</v>
      </c>
      <c r="O9" s="18" t="n">
        <v>5</v>
      </c>
      <c r="P9" s="19" t="n">
        <v>10</v>
      </c>
      <c r="Q9" s="18" t="n">
        <v>12</v>
      </c>
      <c r="R9" s="20" t="n">
        <f aca="false">SUM(M9:Q9)</f>
        <v>81</v>
      </c>
      <c r="S9" s="21" t="n">
        <v>7500</v>
      </c>
      <c r="T9" s="22" t="s">
        <v>27</v>
      </c>
    </row>
    <row r="10" customFormat="false" ht="46.5" hidden="false" customHeight="true" outlineLevel="0" collapsed="false">
      <c r="A10" s="11" t="n">
        <v>7</v>
      </c>
      <c r="B10" s="12" t="n">
        <v>68633</v>
      </c>
      <c r="C10" s="13" t="n">
        <v>45820.4987614931</v>
      </c>
      <c r="D10" s="14" t="s">
        <v>54</v>
      </c>
      <c r="E10" s="14" t="s">
        <v>55</v>
      </c>
      <c r="F10" s="15" t="s">
        <v>23</v>
      </c>
      <c r="G10" s="14" t="s">
        <v>56</v>
      </c>
      <c r="H10" s="15" t="s">
        <v>57</v>
      </c>
      <c r="I10" s="12" t="s">
        <v>58</v>
      </c>
      <c r="J10" s="16" t="n">
        <v>25300</v>
      </c>
      <c r="K10" s="16" t="n">
        <v>0</v>
      </c>
      <c r="L10" s="17" t="n">
        <f aca="false">J10-K10</f>
        <v>25300</v>
      </c>
      <c r="M10" s="18" t="n">
        <v>10</v>
      </c>
      <c r="N10" s="18" t="n">
        <v>45</v>
      </c>
      <c r="O10" s="18" t="n">
        <v>6</v>
      </c>
      <c r="P10" s="19" t="n">
        <v>5</v>
      </c>
      <c r="Q10" s="18" t="n">
        <v>15</v>
      </c>
      <c r="R10" s="20" t="n">
        <f aca="false">SUM(M10:Q10)</f>
        <v>81</v>
      </c>
      <c r="S10" s="21" t="n">
        <v>7500</v>
      </c>
      <c r="T10" s="22" t="s">
        <v>27</v>
      </c>
    </row>
    <row r="11" customFormat="false" ht="46.5" hidden="false" customHeight="true" outlineLevel="0" collapsed="false">
      <c r="A11" s="11" t="n">
        <v>8</v>
      </c>
      <c r="B11" s="12" t="n">
        <v>68867</v>
      </c>
      <c r="C11" s="13" t="n">
        <v>45820.6422982292</v>
      </c>
      <c r="D11" s="14" t="s">
        <v>59</v>
      </c>
      <c r="E11" s="14" t="s">
        <v>60</v>
      </c>
      <c r="F11" s="15" t="s">
        <v>23</v>
      </c>
      <c r="G11" s="14" t="s">
        <v>61</v>
      </c>
      <c r="H11" s="15" t="s">
        <v>62</v>
      </c>
      <c r="I11" s="12" t="s">
        <v>63</v>
      </c>
      <c r="J11" s="16" t="n">
        <v>27350</v>
      </c>
      <c r="K11" s="16" t="n">
        <v>5000</v>
      </c>
      <c r="L11" s="17" t="n">
        <f aca="false">J11-K11</f>
        <v>22350</v>
      </c>
      <c r="M11" s="18" t="n">
        <v>8</v>
      </c>
      <c r="N11" s="18" t="n">
        <v>44</v>
      </c>
      <c r="O11" s="18" t="n">
        <v>6</v>
      </c>
      <c r="P11" s="19" t="n">
        <v>10</v>
      </c>
      <c r="Q11" s="18" t="n">
        <v>13</v>
      </c>
      <c r="R11" s="20" t="n">
        <f aca="false">SUM(M11:Q11)</f>
        <v>81</v>
      </c>
      <c r="S11" s="21" t="n">
        <v>7500</v>
      </c>
      <c r="T11" s="22" t="s">
        <v>27</v>
      </c>
    </row>
    <row r="12" customFormat="false" ht="46.5" hidden="false" customHeight="true" outlineLevel="0" collapsed="false">
      <c r="A12" s="11" t="n">
        <v>9</v>
      </c>
      <c r="B12" s="12" t="n">
        <v>68745</v>
      </c>
      <c r="C12" s="13" t="n">
        <v>45819.5338909722</v>
      </c>
      <c r="D12" s="14" t="s">
        <v>64</v>
      </c>
      <c r="E12" s="14" t="s">
        <v>65</v>
      </c>
      <c r="F12" s="15" t="s">
        <v>23</v>
      </c>
      <c r="G12" s="14" t="s">
        <v>66</v>
      </c>
      <c r="H12" s="15" t="s">
        <v>67</v>
      </c>
      <c r="I12" s="12" t="s">
        <v>68</v>
      </c>
      <c r="J12" s="16" t="n">
        <v>23420</v>
      </c>
      <c r="K12" s="16" t="n">
        <v>0</v>
      </c>
      <c r="L12" s="17" t="n">
        <f aca="false">J12-K12</f>
        <v>23420</v>
      </c>
      <c r="M12" s="18" t="n">
        <v>9</v>
      </c>
      <c r="N12" s="18" t="n">
        <v>41</v>
      </c>
      <c r="O12" s="18" t="n">
        <v>6</v>
      </c>
      <c r="P12" s="19" t="n">
        <v>10</v>
      </c>
      <c r="Q12" s="18" t="n">
        <v>10</v>
      </c>
      <c r="R12" s="20" t="n">
        <f aca="false">SUM(M12:Q12)</f>
        <v>76</v>
      </c>
      <c r="S12" s="21" t="n">
        <v>5000</v>
      </c>
      <c r="T12" s="22" t="s">
        <v>27</v>
      </c>
    </row>
    <row r="13" customFormat="false" ht="46.5" hidden="false" customHeight="true" outlineLevel="0" collapsed="false">
      <c r="A13" s="11" t="n">
        <v>10</v>
      </c>
      <c r="B13" s="12" t="n">
        <v>68880</v>
      </c>
      <c r="C13" s="13" t="n">
        <v>45820.5806354977</v>
      </c>
      <c r="D13" s="14" t="s">
        <v>69</v>
      </c>
      <c r="E13" s="14" t="s">
        <v>70</v>
      </c>
      <c r="F13" s="15" t="s">
        <v>23</v>
      </c>
      <c r="G13" s="14" t="s">
        <v>71</v>
      </c>
      <c r="H13" s="15" t="s">
        <v>72</v>
      </c>
      <c r="I13" s="12" t="s">
        <v>73</v>
      </c>
      <c r="J13" s="16" t="n">
        <v>20000</v>
      </c>
      <c r="K13" s="16" t="n">
        <v>2000</v>
      </c>
      <c r="L13" s="17" t="n">
        <f aca="false">J13-K13</f>
        <v>18000</v>
      </c>
      <c r="M13" s="18" t="n">
        <v>9</v>
      </c>
      <c r="N13" s="18" t="n">
        <v>36</v>
      </c>
      <c r="O13" s="18" t="n">
        <v>6</v>
      </c>
      <c r="P13" s="19" t="n">
        <v>15</v>
      </c>
      <c r="Q13" s="18" t="n">
        <v>10</v>
      </c>
      <c r="R13" s="20" t="n">
        <f aca="false">SUM(M13:Q13)</f>
        <v>76</v>
      </c>
      <c r="S13" s="21" t="n">
        <v>5000</v>
      </c>
      <c r="T13" s="22" t="s">
        <v>27</v>
      </c>
    </row>
    <row r="14" customFormat="false" ht="46.5" hidden="false" customHeight="true" outlineLevel="0" collapsed="false">
      <c r="A14" s="11" t="n">
        <v>11</v>
      </c>
      <c r="B14" s="12" t="n">
        <v>68666</v>
      </c>
      <c r="C14" s="13" t="n">
        <v>45818.6716962616</v>
      </c>
      <c r="D14" s="14" t="s">
        <v>74</v>
      </c>
      <c r="E14" s="14" t="s">
        <v>75</v>
      </c>
      <c r="F14" s="15" t="s">
        <v>23</v>
      </c>
      <c r="G14" s="14" t="s">
        <v>76</v>
      </c>
      <c r="H14" s="15" t="s">
        <v>77</v>
      </c>
      <c r="I14" s="12" t="s">
        <v>78</v>
      </c>
      <c r="J14" s="16" t="n">
        <v>43067.54</v>
      </c>
      <c r="K14" s="16" t="n">
        <v>15000</v>
      </c>
      <c r="L14" s="17" t="n">
        <f aca="false">J14-K14</f>
        <v>28067.54</v>
      </c>
      <c r="M14" s="18" t="n">
        <v>9</v>
      </c>
      <c r="N14" s="18" t="n">
        <v>40</v>
      </c>
      <c r="O14" s="18" t="n">
        <v>8</v>
      </c>
      <c r="P14" s="19" t="n">
        <v>5</v>
      </c>
      <c r="Q14" s="18" t="n">
        <v>12</v>
      </c>
      <c r="R14" s="20" t="n">
        <f aca="false">SUM(M14:Q14)</f>
        <v>74</v>
      </c>
      <c r="S14" s="21" t="n">
        <v>5000</v>
      </c>
      <c r="T14" s="22" t="s">
        <v>27</v>
      </c>
    </row>
    <row r="15" customFormat="false" ht="46.5" hidden="false" customHeight="true" outlineLevel="0" collapsed="false">
      <c r="A15" s="11" t="n">
        <v>12</v>
      </c>
      <c r="B15" s="12" t="n">
        <v>68848</v>
      </c>
      <c r="C15" s="13" t="n">
        <v>45820.5862279745</v>
      </c>
      <c r="D15" s="14" t="s">
        <v>79</v>
      </c>
      <c r="E15" s="14" t="s">
        <v>80</v>
      </c>
      <c r="F15" s="15" t="s">
        <v>50</v>
      </c>
      <c r="G15" s="14" t="s">
        <v>81</v>
      </c>
      <c r="H15" s="15" t="s">
        <v>82</v>
      </c>
      <c r="I15" s="12" t="s">
        <v>83</v>
      </c>
      <c r="J15" s="16" t="n">
        <v>20000</v>
      </c>
      <c r="K15" s="16" t="n">
        <v>0</v>
      </c>
      <c r="L15" s="17" t="n">
        <f aca="false">J15-K15</f>
        <v>20000</v>
      </c>
      <c r="M15" s="18" t="n">
        <v>8</v>
      </c>
      <c r="N15" s="18" t="n">
        <v>41</v>
      </c>
      <c r="O15" s="18" t="n">
        <v>5</v>
      </c>
      <c r="P15" s="19" t="n">
        <v>5</v>
      </c>
      <c r="Q15" s="18" t="n">
        <v>12</v>
      </c>
      <c r="R15" s="20" t="n">
        <f aca="false">SUM(M15:Q15)</f>
        <v>71</v>
      </c>
      <c r="S15" s="21" t="n">
        <v>5000</v>
      </c>
      <c r="T15" s="22" t="s">
        <v>27</v>
      </c>
    </row>
    <row r="16" customFormat="false" ht="46.5" hidden="false" customHeight="true" outlineLevel="0" collapsed="false">
      <c r="A16" s="11" t="n">
        <v>13</v>
      </c>
      <c r="B16" s="12" t="n">
        <v>68575</v>
      </c>
      <c r="C16" s="13" t="n">
        <v>45817.5935536227</v>
      </c>
      <c r="D16" s="14" t="s">
        <v>84</v>
      </c>
      <c r="E16" s="14" t="s">
        <v>85</v>
      </c>
      <c r="F16" s="15" t="s">
        <v>23</v>
      </c>
      <c r="G16" s="14" t="s">
        <v>86</v>
      </c>
      <c r="H16" s="15" t="s">
        <v>87</v>
      </c>
      <c r="I16" s="12" t="s">
        <v>88</v>
      </c>
      <c r="J16" s="16" t="n">
        <v>22108</v>
      </c>
      <c r="K16" s="16" t="n">
        <v>10000</v>
      </c>
      <c r="L16" s="17" t="n">
        <f aca="false">J16-K16</f>
        <v>12108</v>
      </c>
      <c r="M16" s="18" t="n">
        <v>8</v>
      </c>
      <c r="N16" s="18" t="n">
        <v>40</v>
      </c>
      <c r="O16" s="18" t="n">
        <v>5</v>
      </c>
      <c r="P16" s="19" t="n">
        <v>5</v>
      </c>
      <c r="Q16" s="18" t="n">
        <v>12</v>
      </c>
      <c r="R16" s="20" t="n">
        <f aca="false">SUM(M16:Q16)</f>
        <v>70</v>
      </c>
      <c r="S16" s="21" t="n">
        <v>5000</v>
      </c>
      <c r="T16" s="22" t="s">
        <v>27</v>
      </c>
    </row>
    <row r="17" customFormat="false" ht="46.5" hidden="false" customHeight="true" outlineLevel="0" collapsed="false">
      <c r="A17" s="11" t="n">
        <v>14</v>
      </c>
      <c r="B17" s="12" t="n">
        <v>68637</v>
      </c>
      <c r="C17" s="13" t="n">
        <v>45818.542425544</v>
      </c>
      <c r="D17" s="14" t="s">
        <v>89</v>
      </c>
      <c r="E17" s="14" t="s">
        <v>90</v>
      </c>
      <c r="F17" s="15" t="s">
        <v>23</v>
      </c>
      <c r="G17" s="14" t="s">
        <v>91</v>
      </c>
      <c r="H17" s="15" t="s">
        <v>92</v>
      </c>
      <c r="I17" s="12" t="s">
        <v>93</v>
      </c>
      <c r="J17" s="16" t="n">
        <v>20000</v>
      </c>
      <c r="K17" s="16" t="n">
        <v>0</v>
      </c>
      <c r="L17" s="17" t="n">
        <f aca="false">J17-K17</f>
        <v>20000</v>
      </c>
      <c r="M17" s="18" t="n">
        <v>9</v>
      </c>
      <c r="N17" s="18" t="n">
        <v>35</v>
      </c>
      <c r="O17" s="18" t="n">
        <v>6</v>
      </c>
      <c r="P17" s="19" t="n">
        <v>10</v>
      </c>
      <c r="Q17" s="18" t="n">
        <v>10</v>
      </c>
      <c r="R17" s="20" t="n">
        <f aca="false">SUM(M17:Q17)</f>
        <v>70</v>
      </c>
      <c r="S17" s="21" t="n">
        <v>5000</v>
      </c>
      <c r="T17" s="22" t="s">
        <v>27</v>
      </c>
    </row>
    <row r="18" customFormat="false" ht="46.5" hidden="false" customHeight="true" outlineLevel="0" collapsed="false">
      <c r="A18" s="11" t="n">
        <v>15</v>
      </c>
      <c r="B18" s="12" t="n">
        <v>68742</v>
      </c>
      <c r="C18" s="13" t="n">
        <v>45819.5416032755</v>
      </c>
      <c r="D18" s="14" t="s">
        <v>94</v>
      </c>
      <c r="E18" s="14" t="s">
        <v>95</v>
      </c>
      <c r="F18" s="15" t="s">
        <v>23</v>
      </c>
      <c r="G18" s="14" t="s">
        <v>96</v>
      </c>
      <c r="H18" s="15" t="s">
        <v>97</v>
      </c>
      <c r="I18" s="12" t="s">
        <v>98</v>
      </c>
      <c r="J18" s="16" t="n">
        <v>30000</v>
      </c>
      <c r="K18" s="16" t="n">
        <v>0</v>
      </c>
      <c r="L18" s="17" t="n">
        <f aca="false">J18-K18</f>
        <v>30000</v>
      </c>
      <c r="M18" s="18" t="n">
        <v>9</v>
      </c>
      <c r="N18" s="18" t="n">
        <v>38</v>
      </c>
      <c r="O18" s="18" t="n">
        <v>7</v>
      </c>
      <c r="P18" s="19" t="n">
        <v>5</v>
      </c>
      <c r="Q18" s="18" t="n">
        <v>11</v>
      </c>
      <c r="R18" s="20" t="n">
        <f aca="false">SUM(M18:Q18)</f>
        <v>70</v>
      </c>
      <c r="S18" s="21" t="n">
        <v>5000</v>
      </c>
      <c r="T18" s="22" t="s">
        <v>27</v>
      </c>
    </row>
    <row r="19" customFormat="false" ht="46.5" hidden="false" customHeight="true" outlineLevel="0" collapsed="false">
      <c r="A19" s="11" t="n">
        <v>16</v>
      </c>
      <c r="B19" s="12" t="n">
        <v>68900</v>
      </c>
      <c r="C19" s="13" t="n">
        <v>45820.6881073727</v>
      </c>
      <c r="D19" s="14" t="s">
        <v>99</v>
      </c>
      <c r="E19" s="14" t="s">
        <v>100</v>
      </c>
      <c r="F19" s="15" t="s">
        <v>23</v>
      </c>
      <c r="G19" s="14" t="s">
        <v>101</v>
      </c>
      <c r="H19" s="15" t="s">
        <v>102</v>
      </c>
      <c r="I19" s="12" t="s">
        <v>103</v>
      </c>
      <c r="J19" s="16" t="n">
        <v>20150</v>
      </c>
      <c r="K19" s="16" t="n">
        <v>0</v>
      </c>
      <c r="L19" s="17" t="n">
        <f aca="false">J19-K19</f>
        <v>20150</v>
      </c>
      <c r="M19" s="18" t="n">
        <v>10</v>
      </c>
      <c r="N19" s="18" t="n">
        <v>37</v>
      </c>
      <c r="O19" s="18" t="n">
        <v>5</v>
      </c>
      <c r="P19" s="19" t="n">
        <v>5</v>
      </c>
      <c r="Q19" s="18" t="n">
        <v>13</v>
      </c>
      <c r="R19" s="20" t="n">
        <f aca="false">SUM(M19:Q19)</f>
        <v>70</v>
      </c>
      <c r="S19" s="21" t="n">
        <v>5000</v>
      </c>
      <c r="T19" s="22" t="s">
        <v>27</v>
      </c>
    </row>
    <row r="20" customFormat="false" ht="46.5" hidden="false" customHeight="true" outlineLevel="0" collapsed="false">
      <c r="A20" s="11" t="n">
        <v>17</v>
      </c>
      <c r="B20" s="12" t="n">
        <v>68667</v>
      </c>
      <c r="C20" s="13" t="n">
        <v>45818.670033831</v>
      </c>
      <c r="D20" s="14" t="s">
        <v>104</v>
      </c>
      <c r="E20" s="14" t="s">
        <v>105</v>
      </c>
      <c r="F20" s="15" t="s">
        <v>50</v>
      </c>
      <c r="G20" s="14" t="s">
        <v>106</v>
      </c>
      <c r="H20" s="15" t="s">
        <v>107</v>
      </c>
      <c r="I20" s="12" t="s">
        <v>108</v>
      </c>
      <c r="J20" s="16" t="n">
        <v>15000</v>
      </c>
      <c r="K20" s="16" t="n">
        <v>3000</v>
      </c>
      <c r="L20" s="17" t="n">
        <f aca="false">J20-K20</f>
        <v>12000</v>
      </c>
      <c r="M20" s="18" t="n">
        <v>7</v>
      </c>
      <c r="N20" s="18" t="n">
        <v>39</v>
      </c>
      <c r="O20" s="18" t="n">
        <v>4</v>
      </c>
      <c r="P20" s="19" t="n">
        <v>10</v>
      </c>
      <c r="Q20" s="18" t="n">
        <v>9</v>
      </c>
      <c r="R20" s="20" t="n">
        <f aca="false">SUM(M20:Q20)</f>
        <v>69</v>
      </c>
      <c r="S20" s="21" t="n">
        <v>5000</v>
      </c>
      <c r="T20" s="22" t="s">
        <v>27</v>
      </c>
    </row>
    <row r="21" customFormat="false" ht="46.5" hidden="false" customHeight="true" outlineLevel="0" collapsed="false">
      <c r="A21" s="11" t="n">
        <v>18</v>
      </c>
      <c r="B21" s="12" t="n">
        <v>68513</v>
      </c>
      <c r="C21" s="13" t="n">
        <v>45820.5127341435</v>
      </c>
      <c r="D21" s="14" t="s">
        <v>109</v>
      </c>
      <c r="E21" s="14" t="s">
        <v>110</v>
      </c>
      <c r="F21" s="15" t="s">
        <v>23</v>
      </c>
      <c r="G21" s="14" t="s">
        <v>111</v>
      </c>
      <c r="H21" s="15" t="s">
        <v>112</v>
      </c>
      <c r="I21" s="12" t="s">
        <v>113</v>
      </c>
      <c r="J21" s="16" t="n">
        <v>20000</v>
      </c>
      <c r="K21" s="16" t="n">
        <v>3500</v>
      </c>
      <c r="L21" s="17" t="n">
        <f aca="false">J21-K21</f>
        <v>16500</v>
      </c>
      <c r="M21" s="18" t="n">
        <v>8</v>
      </c>
      <c r="N21" s="18" t="n">
        <v>40</v>
      </c>
      <c r="O21" s="18" t="n">
        <v>6</v>
      </c>
      <c r="P21" s="19" t="n">
        <v>5</v>
      </c>
      <c r="Q21" s="18" t="n">
        <v>10</v>
      </c>
      <c r="R21" s="20" t="n">
        <f aca="false">SUM(M21:Q21)</f>
        <v>69</v>
      </c>
      <c r="S21" s="21" t="n">
        <v>5000</v>
      </c>
      <c r="T21" s="22" t="s">
        <v>27</v>
      </c>
    </row>
    <row r="22" customFormat="false" ht="46.5" hidden="false" customHeight="true" outlineLevel="0" collapsed="false">
      <c r="A22" s="11" t="n">
        <v>19</v>
      </c>
      <c r="B22" s="12" t="n">
        <v>68563</v>
      </c>
      <c r="C22" s="13" t="n">
        <v>45818.7112503472</v>
      </c>
      <c r="D22" s="14" t="s">
        <v>114</v>
      </c>
      <c r="E22" s="14" t="s">
        <v>115</v>
      </c>
      <c r="F22" s="15" t="s">
        <v>23</v>
      </c>
      <c r="G22" s="14" t="s">
        <v>116</v>
      </c>
      <c r="H22" s="15" t="s">
        <v>117</v>
      </c>
      <c r="I22" s="12" t="s">
        <v>118</v>
      </c>
      <c r="J22" s="16" t="n">
        <v>24991</v>
      </c>
      <c r="K22" s="16" t="n">
        <v>0</v>
      </c>
      <c r="L22" s="17" t="n">
        <f aca="false">J22-K22</f>
        <v>24991</v>
      </c>
      <c r="M22" s="18" t="n">
        <v>9</v>
      </c>
      <c r="N22" s="18" t="n">
        <v>38</v>
      </c>
      <c r="O22" s="18" t="n">
        <v>7</v>
      </c>
      <c r="P22" s="19" t="n">
        <v>5</v>
      </c>
      <c r="Q22" s="18" t="n">
        <v>9</v>
      </c>
      <c r="R22" s="20" t="n">
        <f aca="false">SUM(M22:Q22)</f>
        <v>68</v>
      </c>
      <c r="S22" s="21" t="n">
        <v>5000</v>
      </c>
      <c r="T22" s="22" t="s">
        <v>27</v>
      </c>
    </row>
    <row r="23" customFormat="false" ht="46.5" hidden="false" customHeight="true" outlineLevel="0" collapsed="false">
      <c r="A23" s="11" t="n">
        <v>20</v>
      </c>
      <c r="B23" s="12" t="n">
        <v>68651</v>
      </c>
      <c r="C23" s="13" t="n">
        <v>45820.5798491088</v>
      </c>
      <c r="D23" s="14" t="s">
        <v>119</v>
      </c>
      <c r="E23" s="14" t="s">
        <v>120</v>
      </c>
      <c r="F23" s="15" t="s">
        <v>23</v>
      </c>
      <c r="G23" s="14" t="s">
        <v>121</v>
      </c>
      <c r="H23" s="15" t="s">
        <v>122</v>
      </c>
      <c r="I23" s="12" t="s">
        <v>123</v>
      </c>
      <c r="J23" s="16" t="n">
        <v>20617</v>
      </c>
      <c r="K23" s="16" t="n">
        <v>0</v>
      </c>
      <c r="L23" s="17" t="n">
        <f aca="false">J23-K23</f>
        <v>20617</v>
      </c>
      <c r="M23" s="18" t="n">
        <v>7</v>
      </c>
      <c r="N23" s="18" t="n">
        <v>40</v>
      </c>
      <c r="O23" s="18" t="n">
        <v>5</v>
      </c>
      <c r="P23" s="19" t="n">
        <v>5</v>
      </c>
      <c r="Q23" s="18" t="n">
        <v>11</v>
      </c>
      <c r="R23" s="20" t="n">
        <f aca="false">SUM(M23:Q23)</f>
        <v>68</v>
      </c>
      <c r="S23" s="21" t="n">
        <v>5000</v>
      </c>
      <c r="T23" s="22" t="s">
        <v>27</v>
      </c>
    </row>
    <row r="24" customFormat="false" ht="46.5" hidden="false" customHeight="true" outlineLevel="0" collapsed="false">
      <c r="A24" s="11" t="n">
        <v>21</v>
      </c>
      <c r="B24" s="12" t="n">
        <v>68737</v>
      </c>
      <c r="C24" s="13" t="n">
        <v>45819.508981794</v>
      </c>
      <c r="D24" s="14" t="s">
        <v>124</v>
      </c>
      <c r="E24" s="14" t="s">
        <v>125</v>
      </c>
      <c r="F24" s="15" t="s">
        <v>23</v>
      </c>
      <c r="G24" s="14" t="s">
        <v>126</v>
      </c>
      <c r="H24" s="15" t="s">
        <v>127</v>
      </c>
      <c r="I24" s="12" t="s">
        <v>128</v>
      </c>
      <c r="J24" s="16" t="n">
        <v>41500</v>
      </c>
      <c r="K24" s="16" t="n">
        <v>30000</v>
      </c>
      <c r="L24" s="17" t="n">
        <f aca="false">J24-K24</f>
        <v>11500</v>
      </c>
      <c r="M24" s="18" t="n">
        <v>9</v>
      </c>
      <c r="N24" s="18" t="n">
        <v>35</v>
      </c>
      <c r="O24" s="18" t="n">
        <v>8</v>
      </c>
      <c r="P24" s="19" t="n">
        <v>5</v>
      </c>
      <c r="Q24" s="18" t="n">
        <v>10</v>
      </c>
      <c r="R24" s="20" t="n">
        <f aca="false">SUM(M24:Q24)</f>
        <v>67</v>
      </c>
      <c r="S24" s="21" t="n">
        <v>5000</v>
      </c>
      <c r="T24" s="22" t="s">
        <v>27</v>
      </c>
    </row>
    <row r="25" customFormat="false" ht="46.5" hidden="false" customHeight="true" outlineLevel="0" collapsed="false">
      <c r="A25" s="11" t="n">
        <v>22</v>
      </c>
      <c r="B25" s="12" t="n">
        <v>68807</v>
      </c>
      <c r="C25" s="13" t="n">
        <v>45819.8740922107</v>
      </c>
      <c r="D25" s="14" t="s">
        <v>129</v>
      </c>
      <c r="E25" s="14" t="s">
        <v>130</v>
      </c>
      <c r="F25" s="15" t="s">
        <v>50</v>
      </c>
      <c r="G25" s="14" t="s">
        <v>131</v>
      </c>
      <c r="H25" s="15" t="s">
        <v>132</v>
      </c>
      <c r="I25" s="12" t="s">
        <v>133</v>
      </c>
      <c r="J25" s="16" t="n">
        <v>16668.83</v>
      </c>
      <c r="K25" s="16" t="n">
        <v>10000</v>
      </c>
      <c r="L25" s="17" t="n">
        <f aca="false">J25-K25</f>
        <v>6668.83</v>
      </c>
      <c r="M25" s="18" t="n">
        <v>9</v>
      </c>
      <c r="N25" s="18" t="n">
        <v>36</v>
      </c>
      <c r="O25" s="18" t="n">
        <v>5</v>
      </c>
      <c r="P25" s="19" t="n">
        <v>10</v>
      </c>
      <c r="Q25" s="18" t="n">
        <v>7</v>
      </c>
      <c r="R25" s="20" t="n">
        <f aca="false">SUM(M25:Q25)</f>
        <v>67</v>
      </c>
      <c r="S25" s="21" t="n">
        <v>5000</v>
      </c>
      <c r="T25" s="22" t="s">
        <v>27</v>
      </c>
    </row>
    <row r="26" customFormat="false" ht="46.5" hidden="false" customHeight="true" outlineLevel="0" collapsed="false">
      <c r="A26" s="11" t="n">
        <v>23</v>
      </c>
      <c r="B26" s="12" t="n">
        <v>68814</v>
      </c>
      <c r="C26" s="13" t="n">
        <v>45819.9970746181</v>
      </c>
      <c r="D26" s="14" t="s">
        <v>134</v>
      </c>
      <c r="E26" s="14" t="s">
        <v>135</v>
      </c>
      <c r="F26" s="15" t="s">
        <v>50</v>
      </c>
      <c r="G26" s="14" t="s">
        <v>136</v>
      </c>
      <c r="H26" s="15" t="s">
        <v>137</v>
      </c>
      <c r="I26" s="12" t="s">
        <v>138</v>
      </c>
      <c r="J26" s="16" t="n">
        <v>17500</v>
      </c>
      <c r="K26" s="16" t="n">
        <v>0</v>
      </c>
      <c r="L26" s="17" t="n">
        <f aca="false">J26-K26</f>
        <v>17500</v>
      </c>
      <c r="M26" s="18" t="n">
        <v>8</v>
      </c>
      <c r="N26" s="18" t="n">
        <v>38</v>
      </c>
      <c r="O26" s="18" t="n">
        <v>5</v>
      </c>
      <c r="P26" s="19" t="n">
        <v>5</v>
      </c>
      <c r="Q26" s="18" t="n">
        <v>11</v>
      </c>
      <c r="R26" s="20" t="n">
        <f aca="false">SUM(M26:Q26)</f>
        <v>67</v>
      </c>
      <c r="S26" s="21" t="n">
        <v>5000</v>
      </c>
      <c r="T26" s="22" t="s">
        <v>27</v>
      </c>
    </row>
    <row r="27" customFormat="false" ht="46.5" hidden="false" customHeight="true" outlineLevel="0" collapsed="false">
      <c r="A27" s="11" t="n">
        <v>24</v>
      </c>
      <c r="B27" s="12" t="n">
        <v>68759</v>
      </c>
      <c r="C27" s="13" t="n">
        <v>45819.6008781597</v>
      </c>
      <c r="D27" s="14" t="s">
        <v>139</v>
      </c>
      <c r="E27" s="14" t="s">
        <v>140</v>
      </c>
      <c r="F27" s="15" t="s">
        <v>23</v>
      </c>
      <c r="G27" s="14" t="s">
        <v>141</v>
      </c>
      <c r="H27" s="15" t="s">
        <v>142</v>
      </c>
      <c r="I27" s="12" t="s">
        <v>143</v>
      </c>
      <c r="J27" s="16" t="n">
        <v>22858</v>
      </c>
      <c r="K27" s="16" t="n">
        <v>10000</v>
      </c>
      <c r="L27" s="17" t="n">
        <f aca="false">J27-K27</f>
        <v>12858</v>
      </c>
      <c r="M27" s="18" t="n">
        <v>7</v>
      </c>
      <c r="N27" s="18" t="n">
        <v>38</v>
      </c>
      <c r="O27" s="18" t="n">
        <v>5</v>
      </c>
      <c r="P27" s="19" t="n">
        <v>5</v>
      </c>
      <c r="Q27" s="18" t="n">
        <v>11</v>
      </c>
      <c r="R27" s="20" t="n">
        <f aca="false">SUM(M27:Q27)</f>
        <v>66</v>
      </c>
      <c r="S27" s="21" t="n">
        <v>5000</v>
      </c>
      <c r="T27" s="22" t="s">
        <v>27</v>
      </c>
    </row>
    <row r="28" customFormat="false" ht="46.5" hidden="false" customHeight="true" outlineLevel="0" collapsed="false">
      <c r="A28" s="11" t="n">
        <v>25</v>
      </c>
      <c r="B28" s="12" t="n">
        <v>68787</v>
      </c>
      <c r="C28" s="13" t="n">
        <v>45819.7625663194</v>
      </c>
      <c r="D28" s="14" t="s">
        <v>144</v>
      </c>
      <c r="E28" s="14" t="s">
        <v>145</v>
      </c>
      <c r="F28" s="15" t="s">
        <v>23</v>
      </c>
      <c r="G28" s="14" t="s">
        <v>146</v>
      </c>
      <c r="H28" s="15" t="s">
        <v>147</v>
      </c>
      <c r="I28" s="12" t="s">
        <v>148</v>
      </c>
      <c r="J28" s="16" t="n">
        <v>13300</v>
      </c>
      <c r="K28" s="16" t="n">
        <v>0</v>
      </c>
      <c r="L28" s="17" t="n">
        <f aca="false">J28-K28</f>
        <v>13300</v>
      </c>
      <c r="M28" s="18" t="n">
        <v>8</v>
      </c>
      <c r="N28" s="18" t="n">
        <v>33</v>
      </c>
      <c r="O28" s="18" t="n">
        <v>3</v>
      </c>
      <c r="P28" s="19" t="n">
        <v>15</v>
      </c>
      <c r="Q28" s="18" t="n">
        <v>7</v>
      </c>
      <c r="R28" s="20" t="n">
        <f aca="false">SUM(M28:Q28)</f>
        <v>66</v>
      </c>
      <c r="S28" s="21" t="n">
        <v>5000</v>
      </c>
      <c r="T28" s="22" t="s">
        <v>27</v>
      </c>
    </row>
    <row r="29" customFormat="false" ht="46.5" hidden="false" customHeight="true" outlineLevel="0" collapsed="false">
      <c r="A29" s="11" t="n">
        <v>26</v>
      </c>
      <c r="B29" s="12" t="n">
        <v>68874</v>
      </c>
      <c r="C29" s="13" t="n">
        <v>45820.5593814468</v>
      </c>
      <c r="D29" s="14" t="s">
        <v>149</v>
      </c>
      <c r="E29" s="14" t="s">
        <v>150</v>
      </c>
      <c r="F29" s="15" t="s">
        <v>50</v>
      </c>
      <c r="G29" s="14" t="s">
        <v>151</v>
      </c>
      <c r="H29" s="15" t="s">
        <v>152</v>
      </c>
      <c r="I29" s="12" t="s">
        <v>153</v>
      </c>
      <c r="J29" s="16" t="n">
        <v>14000</v>
      </c>
      <c r="K29" s="16" t="n">
        <v>6000</v>
      </c>
      <c r="L29" s="17" t="n">
        <f aca="false">J29-K29</f>
        <v>8000</v>
      </c>
      <c r="M29" s="18" t="n">
        <v>8</v>
      </c>
      <c r="N29" s="18" t="n">
        <v>30</v>
      </c>
      <c r="O29" s="18" t="n">
        <v>4</v>
      </c>
      <c r="P29" s="19" t="n">
        <v>15</v>
      </c>
      <c r="Q29" s="18" t="n">
        <v>9</v>
      </c>
      <c r="R29" s="20" t="n">
        <f aca="false">SUM(M29:Q29)</f>
        <v>66</v>
      </c>
      <c r="S29" s="21" t="n">
        <v>5000</v>
      </c>
      <c r="T29" s="22" t="s">
        <v>27</v>
      </c>
    </row>
    <row r="30" customFormat="false" ht="46.5" hidden="false" customHeight="true" outlineLevel="0" collapsed="false">
      <c r="A30" s="11" t="n">
        <v>27</v>
      </c>
      <c r="B30" s="12" t="n">
        <v>68909</v>
      </c>
      <c r="C30" s="13" t="n">
        <v>45820.7048776273</v>
      </c>
      <c r="D30" s="14" t="s">
        <v>154</v>
      </c>
      <c r="E30" s="14" t="s">
        <v>155</v>
      </c>
      <c r="F30" s="15" t="s">
        <v>50</v>
      </c>
      <c r="G30" s="14" t="s">
        <v>156</v>
      </c>
      <c r="H30" s="15" t="s">
        <v>157</v>
      </c>
      <c r="I30" s="12" t="s">
        <v>158</v>
      </c>
      <c r="J30" s="16" t="n">
        <v>20000</v>
      </c>
      <c r="K30" s="16" t="n">
        <v>0</v>
      </c>
      <c r="L30" s="17" t="n">
        <f aca="false">J30-K30</f>
        <v>20000</v>
      </c>
      <c r="M30" s="18" t="n">
        <v>7</v>
      </c>
      <c r="N30" s="18" t="n">
        <v>36</v>
      </c>
      <c r="O30" s="18" t="n">
        <v>5</v>
      </c>
      <c r="P30" s="19" t="n">
        <v>5</v>
      </c>
      <c r="Q30" s="18" t="n">
        <v>12</v>
      </c>
      <c r="R30" s="20" t="n">
        <f aca="false">SUM(M30:Q30)</f>
        <v>65</v>
      </c>
      <c r="S30" s="21" t="n">
        <v>2500</v>
      </c>
      <c r="T30" s="22" t="s">
        <v>27</v>
      </c>
    </row>
    <row r="31" customFormat="false" ht="46.5" hidden="false" customHeight="true" outlineLevel="0" collapsed="false">
      <c r="A31" s="11" t="n">
        <v>28</v>
      </c>
      <c r="B31" s="12" t="n">
        <v>68492</v>
      </c>
      <c r="C31" s="13" t="n">
        <v>45816.3931261574</v>
      </c>
      <c r="D31" s="14" t="s">
        <v>159</v>
      </c>
      <c r="E31" s="23" t="s">
        <v>160</v>
      </c>
      <c r="F31" s="15" t="s">
        <v>50</v>
      </c>
      <c r="G31" s="14" t="s">
        <v>161</v>
      </c>
      <c r="H31" s="15" t="s">
        <v>162</v>
      </c>
      <c r="I31" s="12" t="n">
        <v>90004000429</v>
      </c>
      <c r="J31" s="16" t="n">
        <v>16333.6</v>
      </c>
      <c r="K31" s="16" t="n">
        <v>0</v>
      </c>
      <c r="L31" s="17" t="n">
        <f aca="false">J31-K31</f>
        <v>16333.6</v>
      </c>
      <c r="M31" s="18" t="n">
        <v>6</v>
      </c>
      <c r="N31" s="18" t="n">
        <v>31</v>
      </c>
      <c r="O31" s="18" t="n">
        <v>4</v>
      </c>
      <c r="P31" s="19" t="n">
        <v>10</v>
      </c>
      <c r="Q31" s="18" t="n">
        <v>10</v>
      </c>
      <c r="R31" s="20" t="n">
        <f aca="false">SUM(M31:Q31)</f>
        <v>61</v>
      </c>
      <c r="S31" s="21" t="n">
        <v>2500</v>
      </c>
      <c r="T31" s="22" t="s">
        <v>27</v>
      </c>
    </row>
    <row r="32" customFormat="false" ht="46.5" hidden="false" customHeight="true" outlineLevel="0" collapsed="false">
      <c r="A32" s="11" t="n">
        <v>29</v>
      </c>
      <c r="B32" s="12" t="n">
        <v>68865</v>
      </c>
      <c r="C32" s="13" t="n">
        <v>45820.7275920486</v>
      </c>
      <c r="D32" s="14" t="s">
        <v>163</v>
      </c>
      <c r="E32" s="14" t="s">
        <v>164</v>
      </c>
      <c r="F32" s="15" t="s">
        <v>50</v>
      </c>
      <c r="G32" s="14" t="s">
        <v>165</v>
      </c>
      <c r="H32" s="15" t="s">
        <v>166</v>
      </c>
      <c r="I32" s="12" t="n">
        <v>83014290437</v>
      </c>
      <c r="J32" s="16" t="n">
        <v>10616.4</v>
      </c>
      <c r="K32" s="16" t="n">
        <v>6000</v>
      </c>
      <c r="L32" s="17" t="n">
        <f aca="false">J32-K32</f>
        <v>4616.4</v>
      </c>
      <c r="M32" s="18" t="n">
        <v>8</v>
      </c>
      <c r="N32" s="18" t="n">
        <v>36</v>
      </c>
      <c r="O32" s="18" t="n">
        <v>5</v>
      </c>
      <c r="P32" s="19" t="n">
        <v>5</v>
      </c>
      <c r="Q32" s="18" t="n">
        <v>7</v>
      </c>
      <c r="R32" s="20" t="n">
        <f aca="false">SUM(M32:Q32)</f>
        <v>61</v>
      </c>
      <c r="S32" s="21" t="n">
        <v>2500</v>
      </c>
      <c r="T32" s="22" t="s">
        <v>27</v>
      </c>
    </row>
    <row r="33" customFormat="false" ht="46.5" hidden="false" customHeight="true" outlineLevel="0" collapsed="false">
      <c r="A33" s="11" t="n">
        <v>30</v>
      </c>
      <c r="B33" s="12" t="n">
        <v>68565</v>
      </c>
      <c r="C33" s="13" t="n">
        <v>45818.4951388889</v>
      </c>
      <c r="D33" s="14" t="s">
        <v>167</v>
      </c>
      <c r="E33" s="14" t="s">
        <v>168</v>
      </c>
      <c r="F33" s="15" t="s">
        <v>23</v>
      </c>
      <c r="G33" s="14" t="s">
        <v>169</v>
      </c>
      <c r="H33" s="15" t="s">
        <v>170</v>
      </c>
      <c r="I33" s="12" t="s">
        <v>171</v>
      </c>
      <c r="J33" s="16" t="n">
        <v>35000</v>
      </c>
      <c r="K33" s="16" t="s">
        <v>172</v>
      </c>
      <c r="L33" s="17" t="n">
        <v>35000</v>
      </c>
      <c r="M33" s="18" t="n">
        <v>6</v>
      </c>
      <c r="N33" s="18" t="n">
        <v>30</v>
      </c>
      <c r="O33" s="18" t="n">
        <v>7</v>
      </c>
      <c r="P33" s="19" t="n">
        <v>5</v>
      </c>
      <c r="Q33" s="18" t="n">
        <v>11</v>
      </c>
      <c r="R33" s="20" t="n">
        <f aca="false">SUM(M33:Q33)</f>
        <v>59</v>
      </c>
      <c r="S33" s="21" t="n">
        <v>2500</v>
      </c>
      <c r="T33" s="22" t="s">
        <v>27</v>
      </c>
    </row>
    <row r="34" customFormat="false" ht="46.5" hidden="false" customHeight="true" outlineLevel="0" collapsed="false">
      <c r="A34" s="11" t="n">
        <v>31</v>
      </c>
      <c r="B34" s="12" t="n">
        <v>68694</v>
      </c>
      <c r="C34" s="13" t="n">
        <v>45820.6027151968</v>
      </c>
      <c r="D34" s="14" t="s">
        <v>173</v>
      </c>
      <c r="E34" s="14" t="s">
        <v>174</v>
      </c>
      <c r="F34" s="15" t="s">
        <v>50</v>
      </c>
      <c r="G34" s="14" t="s">
        <v>175</v>
      </c>
      <c r="H34" s="15" t="s">
        <v>176</v>
      </c>
      <c r="I34" s="12" t="s">
        <v>177</v>
      </c>
      <c r="J34" s="16" t="n">
        <v>10400</v>
      </c>
      <c r="K34" s="16" t="n">
        <v>5200</v>
      </c>
      <c r="L34" s="17" t="n">
        <f aca="false">J34-K34</f>
        <v>5200</v>
      </c>
      <c r="M34" s="18" t="n">
        <v>8</v>
      </c>
      <c r="N34" s="18" t="n">
        <v>23</v>
      </c>
      <c r="O34" s="18" t="n">
        <v>4</v>
      </c>
      <c r="P34" s="19" t="n">
        <v>15</v>
      </c>
      <c r="Q34" s="18" t="n">
        <v>8</v>
      </c>
      <c r="R34" s="20" t="n">
        <f aca="false">SUM(M34:Q34)</f>
        <v>58</v>
      </c>
      <c r="S34" s="21" t="n">
        <v>2500</v>
      </c>
      <c r="T34" s="22" t="s">
        <v>27</v>
      </c>
    </row>
    <row r="35" customFormat="false" ht="46.5" hidden="false" customHeight="true" outlineLevel="0" collapsed="false">
      <c r="A35" s="11" t="n">
        <v>32</v>
      </c>
      <c r="B35" s="12" t="n">
        <v>68756</v>
      </c>
      <c r="C35" s="13" t="n">
        <v>45820.6104166667</v>
      </c>
      <c r="D35" s="14" t="s">
        <v>178</v>
      </c>
      <c r="E35" s="14" t="s">
        <v>179</v>
      </c>
      <c r="F35" s="15" t="s">
        <v>23</v>
      </c>
      <c r="G35" s="14" t="s">
        <v>180</v>
      </c>
      <c r="H35" s="15" t="s">
        <v>181</v>
      </c>
      <c r="I35" s="12" t="s">
        <v>182</v>
      </c>
      <c r="J35" s="16" t="n">
        <v>18000</v>
      </c>
      <c r="K35" s="16" t="n">
        <v>0</v>
      </c>
      <c r="L35" s="17" t="n">
        <v>18000</v>
      </c>
      <c r="M35" s="18" t="n">
        <v>7</v>
      </c>
      <c r="N35" s="18" t="n">
        <v>32</v>
      </c>
      <c r="O35" s="18" t="n">
        <v>5</v>
      </c>
      <c r="P35" s="19" t="n">
        <v>5</v>
      </c>
      <c r="Q35" s="18" t="n">
        <v>9</v>
      </c>
      <c r="R35" s="20" t="n">
        <f aca="false">SUM(M35:Q35)</f>
        <v>58</v>
      </c>
      <c r="S35" s="21" t="n">
        <v>2500</v>
      </c>
      <c r="T35" s="22" t="s">
        <v>27</v>
      </c>
    </row>
    <row r="36" customFormat="false" ht="46.5" hidden="false" customHeight="true" outlineLevel="0" collapsed="false">
      <c r="A36" s="11" t="n">
        <v>33</v>
      </c>
      <c r="B36" s="12" t="n">
        <v>67953</v>
      </c>
      <c r="C36" s="13" t="n">
        <v>45811.4347222222</v>
      </c>
      <c r="D36" s="14" t="s">
        <v>183</v>
      </c>
      <c r="E36" s="14" t="s">
        <v>184</v>
      </c>
      <c r="F36" s="15" t="s">
        <v>23</v>
      </c>
      <c r="G36" s="14" t="s">
        <v>185</v>
      </c>
      <c r="H36" s="15" t="s">
        <v>186</v>
      </c>
      <c r="I36" s="12" t="s">
        <v>187</v>
      </c>
      <c r="J36" s="16" t="n">
        <v>21827.63</v>
      </c>
      <c r="K36" s="16" t="n">
        <v>0</v>
      </c>
      <c r="L36" s="17" t="n">
        <f aca="false">J36-K36</f>
        <v>21827.63</v>
      </c>
      <c r="M36" s="18" t="n">
        <v>8</v>
      </c>
      <c r="N36" s="18" t="n">
        <v>31</v>
      </c>
      <c r="O36" s="18" t="n">
        <v>5</v>
      </c>
      <c r="P36" s="19" t="n">
        <v>5</v>
      </c>
      <c r="Q36" s="18" t="n">
        <v>8</v>
      </c>
      <c r="R36" s="20" t="n">
        <f aca="false">SUM(M36:Q36)</f>
        <v>57</v>
      </c>
      <c r="S36" s="21" t="n">
        <v>2500</v>
      </c>
      <c r="T36" s="22" t="s">
        <v>27</v>
      </c>
    </row>
    <row r="37" customFormat="false" ht="46.5" hidden="false" customHeight="true" outlineLevel="0" collapsed="false">
      <c r="A37" s="11" t="n">
        <v>34</v>
      </c>
      <c r="B37" s="12" t="n">
        <v>68152</v>
      </c>
      <c r="C37" s="13" t="n">
        <v>45818.6244192477</v>
      </c>
      <c r="D37" s="14" t="s">
        <v>188</v>
      </c>
      <c r="E37" s="14" t="s">
        <v>189</v>
      </c>
      <c r="F37" s="15" t="s">
        <v>50</v>
      </c>
      <c r="G37" s="14" t="s">
        <v>190</v>
      </c>
      <c r="H37" s="15" t="s">
        <v>191</v>
      </c>
      <c r="I37" s="12" t="s">
        <v>192</v>
      </c>
      <c r="J37" s="16" t="n">
        <v>30000</v>
      </c>
      <c r="K37" s="16" t="n">
        <v>12000</v>
      </c>
      <c r="L37" s="17" t="n">
        <f aca="false">J37-K37</f>
        <v>18000</v>
      </c>
      <c r="M37" s="18" t="n">
        <v>6</v>
      </c>
      <c r="N37" s="18" t="n">
        <v>26</v>
      </c>
      <c r="O37" s="18" t="n">
        <v>6</v>
      </c>
      <c r="P37" s="19" t="n">
        <v>10</v>
      </c>
      <c r="Q37" s="18" t="n">
        <v>8</v>
      </c>
      <c r="R37" s="20" t="n">
        <f aca="false">SUM(M37:Q37)</f>
        <v>56</v>
      </c>
      <c r="S37" s="21" t="n">
        <v>2500</v>
      </c>
      <c r="T37" s="22" t="s">
        <v>27</v>
      </c>
    </row>
    <row r="38" customFormat="false" ht="46.5" hidden="false" customHeight="true" outlineLevel="0" collapsed="false">
      <c r="A38" s="11" t="n">
        <v>35</v>
      </c>
      <c r="B38" s="12" t="n">
        <v>68789</v>
      </c>
      <c r="C38" s="13" t="n">
        <v>45820.4210784722</v>
      </c>
      <c r="D38" s="14" t="s">
        <v>193</v>
      </c>
      <c r="E38" s="14" t="s">
        <v>194</v>
      </c>
      <c r="F38" s="15" t="s">
        <v>50</v>
      </c>
      <c r="G38" s="14" t="s">
        <v>195</v>
      </c>
      <c r="H38" s="15" t="s">
        <v>170</v>
      </c>
      <c r="I38" s="12" t="s">
        <v>196</v>
      </c>
      <c r="J38" s="16" t="n">
        <v>36000</v>
      </c>
      <c r="K38" s="16" t="n">
        <v>20000</v>
      </c>
      <c r="L38" s="17" t="n">
        <f aca="false">J38-K38</f>
        <v>16000</v>
      </c>
      <c r="M38" s="18" t="n">
        <v>5</v>
      </c>
      <c r="N38" s="18" t="n">
        <v>27</v>
      </c>
      <c r="O38" s="18" t="n">
        <v>7</v>
      </c>
      <c r="P38" s="19" t="n">
        <v>10</v>
      </c>
      <c r="Q38" s="18" t="n">
        <v>7</v>
      </c>
      <c r="R38" s="20" t="n">
        <f aca="false">SUM(M38:Q38)</f>
        <v>56</v>
      </c>
      <c r="S38" s="21" t="n">
        <v>2500</v>
      </c>
      <c r="T38" s="22" t="s">
        <v>27</v>
      </c>
    </row>
    <row r="39" customFormat="false" ht="46.5" hidden="false" customHeight="true" outlineLevel="0" collapsed="false">
      <c r="A39" s="11" t="n">
        <v>36</v>
      </c>
      <c r="B39" s="12" t="n">
        <v>68748</v>
      </c>
      <c r="C39" s="13" t="n">
        <v>45819.5715277778</v>
      </c>
      <c r="D39" s="14" t="s">
        <v>197</v>
      </c>
      <c r="E39" s="14" t="s">
        <v>198</v>
      </c>
      <c r="F39" s="15" t="s">
        <v>23</v>
      </c>
      <c r="G39" s="14" t="s">
        <v>199</v>
      </c>
      <c r="H39" s="15" t="s">
        <v>200</v>
      </c>
      <c r="I39" s="24" t="s">
        <v>201</v>
      </c>
      <c r="J39" s="16" t="n">
        <v>16940</v>
      </c>
      <c r="K39" s="16" t="n">
        <v>0</v>
      </c>
      <c r="L39" s="17" t="n">
        <v>16940</v>
      </c>
      <c r="M39" s="18" t="n">
        <v>6</v>
      </c>
      <c r="N39" s="18" t="n">
        <v>32</v>
      </c>
      <c r="O39" s="18" t="n">
        <v>4</v>
      </c>
      <c r="P39" s="19" t="n">
        <v>5</v>
      </c>
      <c r="Q39" s="18" t="n">
        <v>8</v>
      </c>
      <c r="R39" s="20" t="n">
        <f aca="false">SUM(M39:Q39)</f>
        <v>55</v>
      </c>
      <c r="S39" s="21" t="n">
        <v>2500</v>
      </c>
      <c r="T39" s="22" t="s">
        <v>27</v>
      </c>
    </row>
    <row r="40" customFormat="false" ht="46.5" hidden="false" customHeight="true" outlineLevel="0" collapsed="false">
      <c r="A40" s="11" t="n">
        <v>37</v>
      </c>
      <c r="B40" s="12" t="n">
        <v>68890</v>
      </c>
      <c r="C40" s="13" t="n">
        <v>45820.6139618056</v>
      </c>
      <c r="D40" s="14" t="s">
        <v>202</v>
      </c>
      <c r="E40" s="14" t="s">
        <v>203</v>
      </c>
      <c r="F40" s="15" t="s">
        <v>50</v>
      </c>
      <c r="G40" s="14" t="s">
        <v>204</v>
      </c>
      <c r="H40" s="15" t="s">
        <v>157</v>
      </c>
      <c r="I40" s="12" t="s">
        <v>205</v>
      </c>
      <c r="J40" s="16" t="n">
        <v>20000</v>
      </c>
      <c r="K40" s="16" t="n">
        <v>2500</v>
      </c>
      <c r="L40" s="17" t="n">
        <f aca="false">J40-K40</f>
        <v>17500</v>
      </c>
      <c r="M40" s="18" t="n">
        <v>7</v>
      </c>
      <c r="N40" s="18" t="n">
        <v>22</v>
      </c>
      <c r="O40" s="18" t="n">
        <v>5</v>
      </c>
      <c r="P40" s="19" t="n">
        <v>10</v>
      </c>
      <c r="Q40" s="18" t="n">
        <v>8</v>
      </c>
      <c r="R40" s="20" t="n">
        <f aca="false">SUM(M40:Q40)</f>
        <v>52</v>
      </c>
      <c r="S40" s="21" t="n">
        <v>2500</v>
      </c>
      <c r="T40" s="22" t="s">
        <v>27</v>
      </c>
    </row>
    <row r="41" customFormat="false" ht="46.5" hidden="false" customHeight="true" outlineLevel="0" collapsed="false">
      <c r="A41" s="11" t="n">
        <v>38</v>
      </c>
      <c r="B41" s="12" t="n">
        <v>68646</v>
      </c>
      <c r="C41" s="13" t="n">
        <v>45818.6911154282</v>
      </c>
      <c r="D41" s="14" t="s">
        <v>206</v>
      </c>
      <c r="E41" s="23" t="s">
        <v>207</v>
      </c>
      <c r="F41" s="15" t="s">
        <v>23</v>
      </c>
      <c r="G41" s="14" t="s">
        <v>208</v>
      </c>
      <c r="H41" s="15" t="s">
        <v>137</v>
      </c>
      <c r="I41" s="12" t="s">
        <v>209</v>
      </c>
      <c r="J41" s="16" t="n">
        <v>13920</v>
      </c>
      <c r="K41" s="16" t="n">
        <v>0</v>
      </c>
      <c r="L41" s="17" t="n">
        <f aca="false">J41-K41</f>
        <v>13920</v>
      </c>
      <c r="M41" s="18" t="n">
        <v>6</v>
      </c>
      <c r="N41" s="18" t="n">
        <v>30</v>
      </c>
      <c r="O41" s="18" t="n">
        <v>4</v>
      </c>
      <c r="P41" s="19" t="n">
        <v>5</v>
      </c>
      <c r="Q41" s="18" t="n">
        <v>6</v>
      </c>
      <c r="R41" s="20" t="n">
        <f aca="false">SUM(M41:Q41)</f>
        <v>51</v>
      </c>
      <c r="S41" s="21" t="n">
        <v>2500</v>
      </c>
      <c r="T41" s="22" t="s">
        <v>27</v>
      </c>
    </row>
    <row r="42" customFormat="false" ht="46.5" hidden="false" customHeight="true" outlineLevel="0" collapsed="false">
      <c r="A42" s="11" t="n">
        <v>39</v>
      </c>
      <c r="B42" s="12" t="n">
        <v>68782</v>
      </c>
      <c r="C42" s="13" t="n">
        <v>45820.4194444444</v>
      </c>
      <c r="D42" s="14" t="s">
        <v>210</v>
      </c>
      <c r="E42" s="23" t="s">
        <v>211</v>
      </c>
      <c r="F42" s="15" t="s">
        <v>23</v>
      </c>
      <c r="G42" s="14" t="s">
        <v>212</v>
      </c>
      <c r="H42" s="15" t="s">
        <v>213</v>
      </c>
      <c r="I42" s="12" t="s">
        <v>214</v>
      </c>
      <c r="J42" s="16" t="n">
        <v>15300</v>
      </c>
      <c r="K42" s="16" t="n">
        <v>300</v>
      </c>
      <c r="L42" s="17" t="n">
        <f aca="false">J42-K42</f>
        <v>15000</v>
      </c>
      <c r="M42" s="18" t="n">
        <v>6</v>
      </c>
      <c r="N42" s="18" t="n">
        <v>25</v>
      </c>
      <c r="O42" s="18" t="n">
        <v>4</v>
      </c>
      <c r="P42" s="19" t="n">
        <v>10</v>
      </c>
      <c r="Q42" s="18" t="n">
        <v>6</v>
      </c>
      <c r="R42" s="20" t="n">
        <f aca="false">SUM(M42:Q42)</f>
        <v>51</v>
      </c>
      <c r="S42" s="21" t="n">
        <v>2500</v>
      </c>
      <c r="T42" s="22" t="s">
        <v>27</v>
      </c>
    </row>
    <row r="43" customFormat="false" ht="46.5" hidden="false" customHeight="true" outlineLevel="0" collapsed="false">
      <c r="A43" s="11" t="n">
        <v>40</v>
      </c>
      <c r="B43" s="12" t="n">
        <v>68065</v>
      </c>
      <c r="C43" s="13" t="n">
        <v>45817.7822969097</v>
      </c>
      <c r="D43" s="14" t="s">
        <v>215</v>
      </c>
      <c r="E43" s="14" t="s">
        <v>216</v>
      </c>
      <c r="F43" s="15" t="s">
        <v>50</v>
      </c>
      <c r="G43" s="14" t="s">
        <v>217</v>
      </c>
      <c r="H43" s="15" t="s">
        <v>218</v>
      </c>
      <c r="I43" s="12" t="s">
        <v>219</v>
      </c>
      <c r="J43" s="16" t="n">
        <v>12950</v>
      </c>
      <c r="K43" s="16" t="n">
        <v>0</v>
      </c>
      <c r="L43" s="17" t="n">
        <f aca="false">J43-K43</f>
        <v>12950</v>
      </c>
      <c r="M43" s="18" t="n">
        <v>6</v>
      </c>
      <c r="N43" s="18" t="n">
        <v>29</v>
      </c>
      <c r="O43" s="18" t="n">
        <v>4</v>
      </c>
      <c r="P43" s="19" t="n">
        <v>5</v>
      </c>
      <c r="Q43" s="18" t="n">
        <v>6</v>
      </c>
      <c r="R43" s="20" t="n">
        <f aca="false">SUM(M43:Q43)</f>
        <v>50</v>
      </c>
      <c r="S43" s="21" t="n">
        <v>2500</v>
      </c>
      <c r="T43" s="22" t="s">
        <v>27</v>
      </c>
    </row>
    <row r="44" customFormat="false" ht="46.5" hidden="false" customHeight="true" outlineLevel="0" collapsed="false">
      <c r="A44" s="11" t="n">
        <v>41</v>
      </c>
      <c r="B44" s="12" t="n">
        <v>68204</v>
      </c>
      <c r="C44" s="13" t="n">
        <v>45820.6547184838</v>
      </c>
      <c r="D44" s="14" t="s">
        <v>220</v>
      </c>
      <c r="E44" s="14" t="s">
        <v>221</v>
      </c>
      <c r="F44" s="15" t="s">
        <v>23</v>
      </c>
      <c r="G44" s="14" t="s">
        <v>222</v>
      </c>
      <c r="H44" s="15" t="s">
        <v>223</v>
      </c>
      <c r="I44" s="12" t="s">
        <v>224</v>
      </c>
      <c r="J44" s="16" t="n">
        <v>19800</v>
      </c>
      <c r="K44" s="16" t="n">
        <v>0</v>
      </c>
      <c r="L44" s="17" t="n">
        <f aca="false">J44-K44</f>
        <v>19800</v>
      </c>
      <c r="M44" s="18" t="n">
        <v>5</v>
      </c>
      <c r="N44" s="18" t="n">
        <v>25</v>
      </c>
      <c r="O44" s="18" t="n">
        <v>5</v>
      </c>
      <c r="P44" s="19" t="n">
        <v>10</v>
      </c>
      <c r="Q44" s="18" t="n">
        <v>5</v>
      </c>
      <c r="R44" s="20" t="n">
        <f aca="false">SUM(M44:Q44)</f>
        <v>50</v>
      </c>
      <c r="S44" s="21" t="n">
        <v>2500</v>
      </c>
      <c r="T44" s="22" t="s">
        <v>27</v>
      </c>
    </row>
    <row r="45" customFormat="false" ht="46.5" hidden="false" customHeight="true" outlineLevel="0" collapsed="false">
      <c r="A45" s="11" t="n">
        <v>42</v>
      </c>
      <c r="B45" s="12" t="n">
        <v>68882</v>
      </c>
      <c r="C45" s="13" t="n">
        <v>45820.7160638889</v>
      </c>
      <c r="D45" s="14" t="s">
        <v>225</v>
      </c>
      <c r="E45" s="14" t="s">
        <v>226</v>
      </c>
      <c r="F45" s="15" t="s">
        <v>23</v>
      </c>
      <c r="G45" s="14" t="s">
        <v>227</v>
      </c>
      <c r="H45" s="15" t="s">
        <v>228</v>
      </c>
      <c r="I45" s="12" t="s">
        <v>229</v>
      </c>
      <c r="J45" s="16" t="n">
        <v>16182</v>
      </c>
      <c r="K45" s="16" t="n">
        <v>0</v>
      </c>
      <c r="L45" s="17" t="n">
        <f aca="false">J45-K45</f>
        <v>16182</v>
      </c>
      <c r="M45" s="18" t="n">
        <v>5</v>
      </c>
      <c r="N45" s="18" t="n">
        <v>29</v>
      </c>
      <c r="O45" s="18" t="n">
        <v>5</v>
      </c>
      <c r="P45" s="19" t="n">
        <v>5</v>
      </c>
      <c r="Q45" s="18" t="n">
        <v>6</v>
      </c>
      <c r="R45" s="20" t="n">
        <f aca="false">SUM(M45:Q45)</f>
        <v>50</v>
      </c>
      <c r="S45" s="21" t="n">
        <v>2500</v>
      </c>
      <c r="T45" s="22" t="s">
        <v>27</v>
      </c>
    </row>
    <row r="46" customFormat="false" ht="46.5" hidden="false" customHeight="true" outlineLevel="0" collapsed="false">
      <c r="A46" s="11" t="n">
        <v>43</v>
      </c>
      <c r="B46" s="12" t="n">
        <v>68542</v>
      </c>
      <c r="C46" s="13" t="n">
        <v>45820.7209950579</v>
      </c>
      <c r="D46" s="14" t="s">
        <v>230</v>
      </c>
      <c r="E46" s="14" t="s">
        <v>231</v>
      </c>
      <c r="F46" s="15" t="s">
        <v>23</v>
      </c>
      <c r="G46" s="14" t="s">
        <v>232</v>
      </c>
      <c r="H46" s="15" t="s">
        <v>231</v>
      </c>
      <c r="I46" s="12" t="s">
        <v>233</v>
      </c>
      <c r="J46" s="16" t="n">
        <v>14938</v>
      </c>
      <c r="K46" s="16" t="n">
        <v>14938</v>
      </c>
      <c r="L46" s="17" t="n">
        <f aca="false">J46-K46</f>
        <v>0</v>
      </c>
      <c r="M46" s="18" t="n">
        <v>5</v>
      </c>
      <c r="N46" s="18" t="n">
        <v>26</v>
      </c>
      <c r="O46" s="18" t="n">
        <v>4</v>
      </c>
      <c r="P46" s="19" t="n">
        <v>10</v>
      </c>
      <c r="Q46" s="18" t="n">
        <v>5</v>
      </c>
      <c r="R46" s="20" t="n">
        <f aca="false">SUM(M46:Q46)</f>
        <v>50</v>
      </c>
      <c r="S46" s="21" t="n">
        <v>2500</v>
      </c>
      <c r="T46" s="22" t="s">
        <v>27</v>
      </c>
    </row>
    <row r="47" s="37" customFormat="true" ht="46.5" hidden="false" customHeight="true" outlineLevel="0" collapsed="false">
      <c r="A47" s="25"/>
      <c r="B47" s="26"/>
      <c r="C47" s="27"/>
      <c r="D47" s="28"/>
      <c r="E47" s="28"/>
      <c r="F47" s="29"/>
      <c r="G47" s="28"/>
      <c r="H47" s="29"/>
      <c r="I47" s="26"/>
      <c r="J47" s="30"/>
      <c r="K47" s="30"/>
      <c r="L47" s="31"/>
      <c r="M47" s="32"/>
      <c r="N47" s="32"/>
      <c r="O47" s="32"/>
      <c r="P47" s="33"/>
      <c r="Q47" s="32"/>
      <c r="R47" s="34"/>
      <c r="S47" s="35"/>
      <c r="T47" s="36"/>
    </row>
    <row r="48" s="37" customFormat="true" ht="46.5" hidden="false" customHeight="true" outlineLevel="0" collapsed="false">
      <c r="A48" s="38" t="s">
        <v>234</v>
      </c>
      <c r="B48" s="26"/>
      <c r="C48" s="27"/>
      <c r="D48" s="28"/>
      <c r="E48" s="28"/>
      <c r="F48" s="29"/>
      <c r="G48" s="28"/>
      <c r="H48" s="29"/>
      <c r="I48" s="26"/>
      <c r="J48" s="30"/>
      <c r="K48" s="30"/>
      <c r="L48" s="31"/>
      <c r="M48" s="32"/>
      <c r="N48" s="32"/>
      <c r="O48" s="32"/>
      <c r="P48" s="33"/>
      <c r="Q48" s="32"/>
      <c r="R48" s="34"/>
      <c r="S48" s="35"/>
      <c r="T48" s="36"/>
    </row>
    <row r="49" customFormat="false" ht="42.75" hidden="false" customHeight="true" outlineLevel="0" collapsed="false">
      <c r="A49" s="11" t="n">
        <v>44</v>
      </c>
      <c r="B49" s="12" t="n">
        <v>68701</v>
      </c>
      <c r="C49" s="13" t="n">
        <v>45820.4615892014</v>
      </c>
      <c r="D49" s="15" t="s">
        <v>235</v>
      </c>
      <c r="E49" s="23" t="s">
        <v>236</v>
      </c>
      <c r="F49" s="39" t="s">
        <v>50</v>
      </c>
      <c r="G49" s="15" t="s">
        <v>237</v>
      </c>
      <c r="H49" s="15" t="s">
        <v>238</v>
      </c>
      <c r="I49" s="12" t="s">
        <v>239</v>
      </c>
      <c r="J49" s="16" t="n">
        <v>13800</v>
      </c>
      <c r="K49" s="16" t="n">
        <v>6000</v>
      </c>
      <c r="L49" s="17" t="n">
        <f aca="false">J49-K49</f>
        <v>7800</v>
      </c>
      <c r="M49" s="18" t="n">
        <v>7</v>
      </c>
      <c r="N49" s="18" t="n">
        <v>27</v>
      </c>
      <c r="O49" s="18" t="n">
        <v>2</v>
      </c>
      <c r="P49" s="19" t="n">
        <v>5</v>
      </c>
      <c r="Q49" s="18" t="n">
        <v>6</v>
      </c>
      <c r="R49" s="20" t="n">
        <f aca="false">SUM(M49:Q49)</f>
        <v>47</v>
      </c>
      <c r="S49" s="21" t="s">
        <v>172</v>
      </c>
      <c r="T49" s="40" t="s">
        <v>240</v>
      </c>
    </row>
    <row r="50" customFormat="false" ht="35.05" hidden="false" customHeight="false" outlineLevel="0" collapsed="false">
      <c r="A50" s="11" t="n">
        <v>45</v>
      </c>
      <c r="B50" s="12" t="n">
        <v>68791</v>
      </c>
      <c r="C50" s="13" t="n">
        <v>45820.6436539699</v>
      </c>
      <c r="D50" s="14" t="s">
        <v>241</v>
      </c>
      <c r="E50" s="23" t="s">
        <v>242</v>
      </c>
      <c r="F50" s="39" t="s">
        <v>50</v>
      </c>
      <c r="G50" s="15" t="s">
        <v>243</v>
      </c>
      <c r="H50" s="15" t="s">
        <v>122</v>
      </c>
      <c r="I50" s="12" t="s">
        <v>244</v>
      </c>
      <c r="J50" s="16" t="n">
        <v>16920</v>
      </c>
      <c r="K50" s="16" t="n">
        <v>4000</v>
      </c>
      <c r="L50" s="17" t="n">
        <f aca="false">J50-K50</f>
        <v>12920</v>
      </c>
      <c r="M50" s="18" t="n">
        <v>5</v>
      </c>
      <c r="N50" s="18" t="n">
        <v>24</v>
      </c>
      <c r="O50" s="18" t="n">
        <v>5</v>
      </c>
      <c r="P50" s="19" t="n">
        <v>5</v>
      </c>
      <c r="Q50" s="18" t="n">
        <v>6</v>
      </c>
      <c r="R50" s="20" t="n">
        <f aca="false">SUM(M50:Q50)</f>
        <v>45</v>
      </c>
      <c r="S50" s="21" t="s">
        <v>172</v>
      </c>
      <c r="T50" s="40" t="s">
        <v>240</v>
      </c>
    </row>
  </sheetData>
  <mergeCells count="2">
    <mergeCell ref="M2:Q2"/>
    <mergeCell ref="G3:H3"/>
  </mergeCells>
  <dataValidations count="3">
    <dataValidation allowBlank="true" errorStyle="stop" operator="between" showDropDown="false" showErrorMessage="true" showInputMessage="true" sqref="Q4:Q48" type="whole">
      <formula1>0</formula1>
      <formula2>15</formula2>
    </dataValidation>
    <dataValidation allowBlank="true" errorStyle="stop" operator="between" showDropDown="false" showErrorMessage="true" showInputMessage="true" sqref="N4:N48" type="whole">
      <formula1>0</formula1>
      <formula2>50</formula2>
    </dataValidation>
    <dataValidation allowBlank="true" errorStyle="stop" operator="between" showDropDown="false" showErrorMessage="true" showInputMessage="true" sqref="M4:M48 O4:O48" type="whole">
      <formula1>0</formula1>
      <formula2>10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511811023622047"/>
  <pageSetup paperSize="8" scale="100" fitToWidth="1" fitToHeight="0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_rels/item2.xml.rels><?xml version="1.0" encoding="UTF-8"?>
<Relationships xmlns="http://schemas.openxmlformats.org/package/2006/relationships"><Relationship Id="rId1" Type="http://schemas.openxmlformats.org/officeDocument/2006/relationships/customXmlProps" Target="itemProps2.xml"/>
</Relationships>
</file>

<file path=customXml/_rels/item3.xml.rels><?xml version="1.0" encoding="UTF-8"?>
<Relationships xmlns="http://schemas.openxmlformats.org/package/2006/relationships"><Relationship Id="rId1" Type="http://schemas.openxmlformats.org/officeDocument/2006/relationships/customXmlProps" Target="itemProps3.xml"/>
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8d3963c1-e6e7-4766-afac-2d4b1264f9cc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AD8624E87A3D74A898E79FDA67D822F" ma:contentTypeVersion="15" ma:contentTypeDescription="Creare un nuovo documento." ma:contentTypeScope="" ma:versionID="17f98addb2aa1465774ec5ac8388bd08">
  <xsd:schema xmlns:xsd="http://www.w3.org/2001/XMLSchema" xmlns:xs="http://www.w3.org/2001/XMLSchema" xmlns:p="http://schemas.microsoft.com/office/2006/metadata/properties" xmlns:ns3="8d3963c1-e6e7-4766-afac-2d4b1264f9cc" xmlns:ns4="97a0b68d-71ca-4a49-a855-9e605fbdab2b" targetNamespace="http://schemas.microsoft.com/office/2006/metadata/properties" ma:root="true" ma:fieldsID="c7aa859cf879943a75318f38725371e8" ns3:_="" ns4:_="">
    <xsd:import namespace="8d3963c1-e6e7-4766-afac-2d4b1264f9cc"/>
    <xsd:import namespace="97a0b68d-71ca-4a49-a855-9e605fbdab2b"/>
    <xsd:element name="properties">
      <xsd:complexType>
        <xsd:sequence>
          <xsd:element name="documentManagement">
            <xsd:complexType>
              <xsd:all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DateTaken" minOccurs="0"/>
                <xsd:element ref="ns3:MediaServiceSystemTags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MediaServiceOCR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3963c1-e6e7-4766-afac-2d4b1264f9cc" elementFormDefault="qualified">
    <xsd:import namespace="http://schemas.microsoft.com/office/2006/documentManagement/types"/>
    <xsd:import namespace="http://schemas.microsoft.com/office/infopath/2007/PartnerControls"/>
    <xsd:element name="_activity" ma:index="8" nillable="true" ma:displayName="_activity" ma:hidden="true" ma:internalName="_activity">
      <xsd:simpleType>
        <xsd:restriction base="dms:Note"/>
      </xsd:simpleType>
    </xsd:element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ystemTags" ma:index="17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a0b68d-71ca-4a49-a855-9e605fbdab2b" elementFormDefault="qualified">
    <xsd:import namespace="http://schemas.microsoft.com/office/2006/documentManagement/types"/>
    <xsd:import namespace="http://schemas.microsoft.com/office/infopath/2007/PartnerControls"/>
    <xsd:element name="SharedWithUsers" ma:index="9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0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1" nillable="true" ma:displayName="Hash suggerimento condivisione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8773D65-CC5A-48F6-AD96-00290A8796CF}">
  <ds:schemaRefs>
    <ds:schemaRef ds:uri="http://schemas.microsoft.com/office/2006/documentManagement/types"/>
    <ds:schemaRef ds:uri="97a0b68d-71ca-4a49-a855-9e605fbdab2b"/>
    <ds:schemaRef ds:uri="http://schemas.microsoft.com/office/2006/metadata/properties"/>
    <ds:schemaRef ds:uri="8d3963c1-e6e7-4766-afac-2d4b1264f9cc"/>
    <ds:schemaRef ds:uri="http://schemas.microsoft.com/office/infopath/2007/PartnerControls"/>
    <ds:schemaRef ds:uri="http://purl.org/dc/terms/"/>
    <ds:schemaRef ds:uri="http://purl.org/dc/elements/1.1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857851E7-DDE0-4771-84D9-E3EF6B99B1D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d3963c1-e6e7-4766-afac-2d4b1264f9cc"/>
    <ds:schemaRef ds:uri="97a0b68d-71ca-4a49-a855-9e605fbdab2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045B946-6507-4DE8-8761-24AF88DFD99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LibreOffice/25.2.5.2$Windows_X86_64 LibreOffice_project/03d19516eb2e1dd5d4ccd751a0d6f35f35e08022</Application>
  <AppVersion>15.0000</AppVersion>
  <Company>Regione Marche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2025-06-19T11:45:24Z</dcterms:created>
  <dc:creator>Silvia Barchiesi</dc:creator>
  <dc:description/>
  <dc:language>it-IT</dc:language>
  <cp:lastModifiedBy>Silvia Barchiesi</cp:lastModifiedBy>
  <cp:lastPrinted>2025-09-01T10:01:23Z</cp:lastPrinted>
  <dcterms:modified xsi:type="dcterms:W3CDTF">2025-09-01T11:28:35Z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0x010100CAD8624E87A3D74A898E79FDA67D822F</vt:lpwstr>
  </property>
</Properties>
</file>